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2026\"/>
    </mc:Choice>
  </mc:AlternateContent>
  <xr:revisionPtr revIDLastSave="0" documentId="14_{7590DBAE-3495-42E8-9B44-AFF14F9E8F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8" l="1"/>
  <c r="G22" i="8"/>
  <c r="G18" i="8"/>
  <c r="G17" i="8"/>
  <c r="G13" i="8"/>
  <c r="G12" i="8"/>
  <c r="G15" i="8"/>
  <c r="G10" i="8"/>
  <c r="F22" i="1" l="1"/>
  <c r="G20" i="8" l="1"/>
  <c r="F25" i="1"/>
  <c r="F39" i="7" l="1"/>
  <c r="F16" i="1"/>
  <c r="F36" i="7" l="1"/>
  <c r="F38" i="7"/>
  <c r="G25" i="8"/>
  <c r="G26" i="8"/>
  <c r="G27" i="8"/>
  <c r="G28" i="8"/>
  <c r="G19" i="8"/>
  <c r="G7" i="8"/>
  <c r="G8" i="8"/>
  <c r="F27" i="7"/>
  <c r="F28" i="1"/>
  <c r="F29" i="1"/>
  <c r="F11" i="1" l="1"/>
  <c r="F10" i="1"/>
  <c r="F6" i="1"/>
  <c r="F17" i="7" l="1"/>
  <c r="F21" i="1"/>
  <c r="F19" i="7" l="1"/>
  <c r="F19" i="1"/>
  <c r="F18" i="1"/>
  <c r="F16" i="7"/>
  <c r="F15" i="1"/>
  <c r="F7" i="7"/>
  <c r="F8" i="7"/>
  <c r="F9" i="7"/>
  <c r="F12" i="7"/>
  <c r="F13" i="7"/>
  <c r="F17" i="1"/>
</calcChain>
</file>

<file path=xl/sharedStrings.xml><?xml version="1.0" encoding="utf-8"?>
<sst xmlns="http://schemas.openxmlformats.org/spreadsheetml/2006/main" count="444" uniqueCount="287">
  <si>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</si>
  <si>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</si>
  <si>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</si>
  <si>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</si>
  <si>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</si>
  <si>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</si>
  <si>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</si>
  <si>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</si>
  <si>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</si>
  <si>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</si>
  <si>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</si>
  <si>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</si>
  <si>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</si>
  <si>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</si>
  <si>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</si>
  <si>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</si>
  <si>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</si>
  <si>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</si>
  <si>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</si>
  <si>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</si>
  <si>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</si>
  <si>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</si>
  <si>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</si>
  <si>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</si>
  <si>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</si>
  <si>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</si>
  <si>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</si>
  <si>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</si>
  <si>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</si>
  <si>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</si>
  <si>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</si>
  <si>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</si>
  <si>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</si>
  <si>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</si>
  <si>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</si>
  <si>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</si>
  <si>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</si>
  <si>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</si>
  <si>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</si>
  <si>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</si>
  <si>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</si>
  <si>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</si>
  <si>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</si>
  <si>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</si>
  <si>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</si>
  <si>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</si>
  <si>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</si>
  <si>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</si>
  <si>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</si>
  <si>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</si>
  <si>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</si>
  <si>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</si>
  <si>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</si>
  <si>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</si>
  <si>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</si>
  <si>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</si>
  <si>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</si>
  <si>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</si>
  <si>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</si>
  <si>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</si>
  <si>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</si>
  <si>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</si>
  <si>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</si>
  <si>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</si>
  <si>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N/P</t>
  </si>
  <si>
    <t xml:space="preserve">Održavanje sustava detekcije i automatskog gašenja požara u podatkovnom centru Lučke uprave Ploče </t>
  </si>
  <si>
    <t>30237120-6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</si>
  <si>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</si>
  <si>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</si>
  <si>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</si>
  <si>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</si>
  <si>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</si>
  <si>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</si>
  <si>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</si>
  <si>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</si>
  <si>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</si>
  <si>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90742000-4</t>
  </si>
  <si>
    <t>Servis rasvjete parkinga</t>
  </si>
  <si>
    <t>50343000-2</t>
  </si>
  <si>
    <t>3 mjeseca</t>
  </si>
  <si>
    <t>Higijenske potrepštine</t>
  </si>
  <si>
    <t>Servis vrata sa sustavom kontrole prilaza</t>
  </si>
  <si>
    <t>90610000-3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</si>
  <si>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</si>
  <si>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</si>
  <si>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</si>
  <si>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</si>
  <si>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</si>
  <si>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</si>
  <si>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CYSCROMS</t>
  </si>
  <si>
    <t>Usluge promocije i vidljivosti</t>
  </si>
  <si>
    <t>MILEPORT</t>
  </si>
  <si>
    <t>TRANSPONEXT</t>
  </si>
  <si>
    <t>Nabava, isporuka i instalacija mrežno komunikacijske opreme s ciljem uspostave komunikacije na lokacijama željezničkih ulaza br 1. i br 2.</t>
  </si>
  <si>
    <t>CRESPORT</t>
  </si>
  <si>
    <t>DIGITPORTS</t>
  </si>
  <si>
    <t>REDU-CE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</si>
  <si>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</si>
  <si>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</si>
  <si>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</si>
  <si>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</si>
  <si>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</si>
  <si>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</si>
  <si>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</si>
  <si>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6 mjeseci</t>
  </si>
  <si>
    <t xml:space="preserve">3 mjeseci </t>
  </si>
  <si>
    <t>Usluge podizanja svjesti po pitanju povećanja otpornosti kibernetičke sigurnosti u skladu s NIS2 direktivom</t>
  </si>
  <si>
    <t>Nadogradnja i razvoj sustava kontrole pristupa i razvoj komunikacijskih sučelja s ciljem razmjene poruka s ostalim sustavima za potrebe željezničkog ulaza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</si>
  <si>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</si>
  <si>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</si>
  <si>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Usluga organizacije događanja u skladu s potrebama projekta</t>
  </si>
  <si>
    <t>izuzeće čl.30 st.1 t.15 ZJN</t>
  </si>
  <si>
    <t>79417000-0</t>
  </si>
  <si>
    <t>Ugovor</t>
  </si>
  <si>
    <t>6  mjeseci</t>
  </si>
  <si>
    <t xml:space="preserve">Redovito i interventno godišnje održavanje sustava video nadzora </t>
  </si>
  <si>
    <t>50343000-1</t>
  </si>
  <si>
    <t>INV23/24</t>
  </si>
  <si>
    <t>80330000-6</t>
  </si>
  <si>
    <t>7970000-2</t>
  </si>
  <si>
    <t>71318000-0</t>
  </si>
  <si>
    <t>32323500-8</t>
  </si>
  <si>
    <t>34953000-4</t>
  </si>
  <si>
    <t>Otvoreni postupak javne nabave roba</t>
  </si>
  <si>
    <t>98112000-1</t>
  </si>
  <si>
    <t>71330000-0</t>
  </si>
  <si>
    <t>50232100-2</t>
  </si>
  <si>
    <t>32323500-0</t>
  </si>
  <si>
    <t>72710000-1</t>
  </si>
  <si>
    <t>71610000-7</t>
  </si>
  <si>
    <t>N1/26</t>
  </si>
  <si>
    <t>Uredski materijal za 2026. godinu</t>
  </si>
  <si>
    <t>N2/26</t>
  </si>
  <si>
    <t>N3/26</t>
  </si>
  <si>
    <t>N4/26</t>
  </si>
  <si>
    <t>N5/26</t>
  </si>
  <si>
    <t>N6/26</t>
  </si>
  <si>
    <t>N7/26</t>
  </si>
  <si>
    <t>N8/26</t>
  </si>
  <si>
    <t>N9/26</t>
  </si>
  <si>
    <t>N10/26</t>
  </si>
  <si>
    <t>N11/26</t>
  </si>
  <si>
    <t>N12/26</t>
  </si>
  <si>
    <t>N13/26</t>
  </si>
  <si>
    <t>N14/26</t>
  </si>
  <si>
    <t>N15/26</t>
  </si>
  <si>
    <t>N16/26</t>
  </si>
  <si>
    <t>N17/26</t>
  </si>
  <si>
    <t>N18/26</t>
  </si>
  <si>
    <t>N19/26</t>
  </si>
  <si>
    <t>N20/26</t>
  </si>
  <si>
    <t>N22/26</t>
  </si>
  <si>
    <t>N23/26</t>
  </si>
  <si>
    <t>Osiguranje od odgovornosti</t>
  </si>
  <si>
    <t>66516000-0</t>
  </si>
  <si>
    <t>INV1/26</t>
  </si>
  <si>
    <t>INV2/26</t>
  </si>
  <si>
    <t>INV3/26</t>
  </si>
  <si>
    <t>INV4/26</t>
  </si>
  <si>
    <t>INV5/26</t>
  </si>
  <si>
    <t>INV6/26</t>
  </si>
  <si>
    <t>INV7/26</t>
  </si>
  <si>
    <t>INV8/26</t>
  </si>
  <si>
    <t>INV9/26</t>
  </si>
  <si>
    <t>INV10/26</t>
  </si>
  <si>
    <t>INV11/26</t>
  </si>
  <si>
    <t>INV12/26</t>
  </si>
  <si>
    <t>INV13/26</t>
  </si>
  <si>
    <t>INV14/26</t>
  </si>
  <si>
    <t>INV15/26</t>
  </si>
  <si>
    <t>INV16/26</t>
  </si>
  <si>
    <t>INV17/26</t>
  </si>
  <si>
    <t>INV18/26</t>
  </si>
  <si>
    <t>INV19/26</t>
  </si>
  <si>
    <t>INV20/26</t>
  </si>
  <si>
    <t>INV22/26</t>
  </si>
  <si>
    <t>INV24/26</t>
  </si>
  <si>
    <t>INV25/26</t>
  </si>
  <si>
    <t>Usluge čiščenja zgrade Ulaznog terminala za 2026.</t>
  </si>
  <si>
    <t>Ispitivanje kakvoće otpadnih voda za 2026. Kontejnerski terminal</t>
  </si>
  <si>
    <t>Ispitivanje kakvoće otpadnih voda za 2026. Terminal rasutih tereta</t>
  </si>
  <si>
    <t>Izrada plana sigurnosne zaštite luke Ploče</t>
  </si>
  <si>
    <t>pregovarački postupak javne nabave usluga</t>
  </si>
  <si>
    <t>Dobrovoljno zdravstveno osiguranje</t>
  </si>
  <si>
    <t>66512200-7</t>
  </si>
  <si>
    <t>N21/26</t>
  </si>
  <si>
    <t>N24/26</t>
  </si>
  <si>
    <t>N25/26</t>
  </si>
  <si>
    <t>N26/26</t>
  </si>
  <si>
    <t>Ispitivanje kakvoće mora za 2026. Kontejnjerski terminal</t>
  </si>
  <si>
    <t>Ispitivanje kakvoće mora za 2026. Terminal rasutih tereta</t>
  </si>
  <si>
    <t>N27/26</t>
  </si>
  <si>
    <t>Stanje sedimenta morskog dna za 2026. godinu  Kontejnerski terminal</t>
  </si>
  <si>
    <t>Zaštitna oprema</t>
  </si>
  <si>
    <t>18143000-3</t>
  </si>
  <si>
    <t>Nastavak održavanja prilaznog plovnog puta prema Kontejnerskom terminalu u luci Ploče</t>
  </si>
  <si>
    <t xml:space="preserve">Ugradnja separatora obale 5 </t>
  </si>
  <si>
    <t>Izrada projektne dokumentacije za sanaciju ceste: KT - obala 5</t>
  </si>
  <si>
    <t xml:space="preserve">Izrada projektne dokumentacije za zamjenu TS </t>
  </si>
  <si>
    <t xml:space="preserve">Izrada glavnog projekta sanacije kolosijeka ranžirne skupine br.2 </t>
  </si>
  <si>
    <t>71242000-6</t>
  </si>
  <si>
    <t xml:space="preserve">Izrada projekta oborinske odvodnje stare luke </t>
  </si>
  <si>
    <t>N28/26</t>
  </si>
  <si>
    <t xml:space="preserve">Izrada revizije plana zaštite od požara i procjene ugroženosti </t>
  </si>
  <si>
    <t>71317100-3</t>
  </si>
  <si>
    <t>Ugradnja SN postrojenja TS br.1</t>
  </si>
  <si>
    <t>INV21/26</t>
  </si>
  <si>
    <t>otvoreni postupak javne nabave radovi</t>
  </si>
  <si>
    <t>45247112-8</t>
  </si>
  <si>
    <t>4531400-4</t>
  </si>
  <si>
    <t xml:space="preserve">Edukacija za LKC operatera </t>
  </si>
  <si>
    <t>ISPS edukacija za LKC</t>
  </si>
  <si>
    <t>N29/26</t>
  </si>
  <si>
    <t>80590000-9</t>
  </si>
  <si>
    <t>24 mjeseci</t>
  </si>
  <si>
    <t>65300000-6</t>
  </si>
  <si>
    <t>Usluge izmjene komunikacijskih i energetskih kabela na kontrolnom punktu</t>
  </si>
  <si>
    <t>Nabava i instalacija video kamera za potebe prikupljanja podataka s potrebnim licencama i analitičkog poslužitelja za potebe sustava video nadzora</t>
  </si>
  <si>
    <t>Nadogradnja i razvoj modula za željeznicu u sklopu  PCS sustava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</si>
  <si>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</si>
  <si>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 xml:space="preserve">Nabavka i instalacije opreme za potrebe primarne lokacije s ciljem povećanja kibernetičke sigurnosti </t>
  </si>
  <si>
    <t>Nabavka i instalacija sustava za autentifikaciju, autorizaciju i logiranje pristupa mrežnoj infrastrukturi s 2FA autentifikacijom korisnika s ciljem povećanja kibernetičke sigurnosti</t>
  </si>
  <si>
    <t>Nabava i instalacija sustava za nadzor razmjene poruka i jedinsktvene sabirnice</t>
  </si>
  <si>
    <t>Opskrba električnom energijom (2027-2029)</t>
  </si>
  <si>
    <t>2 god</t>
  </si>
  <si>
    <t>Nabava i instalacija serverskih i mrežno komunikacijske opreme za potrebe primarne lokacije</t>
  </si>
  <si>
    <t>79710000-4</t>
  </si>
  <si>
    <t>48732000-4</t>
  </si>
  <si>
    <t>48213000-4</t>
  </si>
  <si>
    <t>CYS 1/26</t>
  </si>
  <si>
    <t>CYS 2/26</t>
  </si>
  <si>
    <t>MP1/26</t>
  </si>
  <si>
    <t>TN1/26</t>
  </si>
  <si>
    <t>TN2/26</t>
  </si>
  <si>
    <t>TN3/26</t>
  </si>
  <si>
    <t>TN4/26</t>
  </si>
  <si>
    <t>CP1/26</t>
  </si>
  <si>
    <t>CP2/26</t>
  </si>
  <si>
    <t>CP3/26</t>
  </si>
  <si>
    <t>CP4/26</t>
  </si>
  <si>
    <t>DP1/26</t>
  </si>
  <si>
    <t>DP2/26</t>
  </si>
  <si>
    <t>RDC1/26</t>
  </si>
  <si>
    <t>RDC2/26</t>
  </si>
  <si>
    <t>RDC3/26</t>
  </si>
  <si>
    <t>RDC4/26</t>
  </si>
  <si>
    <t>50413000-4</t>
  </si>
  <si>
    <t>50324100-3</t>
  </si>
  <si>
    <t>N30/26</t>
  </si>
  <si>
    <t>Komunikacijske usluge u nepokretnoj mreži</t>
  </si>
  <si>
    <t>24 mjeseca</t>
  </si>
  <si>
    <t>Održavanje rasvjete obale br.5</t>
  </si>
  <si>
    <t>45316100-5</t>
  </si>
  <si>
    <t>Pregled, snimanje i izrada digitalnog blizanca obale br.5 luke Ploče</t>
  </si>
  <si>
    <t>71355100-2</t>
  </si>
  <si>
    <t>INV26/26</t>
  </si>
  <si>
    <t>INV27/26</t>
  </si>
  <si>
    <t>postupak jednostavne nabave robe</t>
  </si>
  <si>
    <t>3  mjeseci</t>
  </si>
  <si>
    <t>I IZMJENA PLANA NABAVE ZA 2026. GODINU</t>
  </si>
  <si>
    <t>Nova stavka</t>
  </si>
  <si>
    <t>INV28/26</t>
  </si>
  <si>
    <t>50232200-0</t>
  </si>
  <si>
    <t>Novi predmet</t>
  </si>
  <si>
    <t>Popravak sustava svjetlosne signalizacije na ulazu u luku Ploče</t>
  </si>
  <si>
    <t>INV9.1/26</t>
  </si>
  <si>
    <t>Sanacija ulijevnog kanala uz NTF</t>
  </si>
  <si>
    <r>
      <t xml:space="preserve">10000  </t>
    </r>
    <r>
      <rPr>
        <sz val="10"/>
        <color rgb="FFFF0000"/>
        <rFont val="Arial"/>
        <family val="2"/>
        <charset val="238"/>
      </rPr>
      <t xml:space="preserve"> 5.250,00</t>
    </r>
  </si>
  <si>
    <r>
      <t xml:space="preserve">12500    </t>
    </r>
    <r>
      <rPr>
        <sz val="10"/>
        <color rgb="FFFF0000"/>
        <rFont val="Arial"/>
        <family val="2"/>
        <charset val="238"/>
      </rPr>
      <t>6.562,50</t>
    </r>
  </si>
  <si>
    <t>Izmjena iznosa</t>
  </si>
  <si>
    <t>Izmjena stavke INV9/26</t>
  </si>
  <si>
    <t>Prethodno savjetovanje Izmjena iznosa i roka izvođenja</t>
  </si>
  <si>
    <r>
      <t xml:space="preserve">800000     </t>
    </r>
    <r>
      <rPr>
        <sz val="10"/>
        <color rgb="FFFF0000"/>
        <rFont val="Arial"/>
        <family val="2"/>
        <charset val="238"/>
      </rPr>
      <t>700.000,00</t>
    </r>
  </si>
  <si>
    <r>
      <t xml:space="preserve">1000000   </t>
    </r>
    <r>
      <rPr>
        <sz val="10"/>
        <color rgb="FFFF0000"/>
        <rFont val="Arial"/>
        <family val="2"/>
        <charset val="238"/>
      </rPr>
      <t xml:space="preserve">  875.000,00</t>
    </r>
  </si>
  <si>
    <r>
      <rPr>
        <strike/>
        <sz val="10"/>
        <color rgb="FFFF0000"/>
        <rFont val="Arial"/>
        <family val="2"/>
        <charset val="238"/>
      </rPr>
      <t xml:space="preserve">6 mjeseci    </t>
    </r>
    <r>
      <rPr>
        <sz val="10"/>
        <color rgb="FFFF0000"/>
        <rFont val="Arial"/>
        <family val="2"/>
        <charset val="238"/>
      </rPr>
      <t>9 mjeseci</t>
    </r>
  </si>
  <si>
    <t>Izmjena postupka</t>
  </si>
  <si>
    <r>
      <rPr>
        <strike/>
        <sz val="10"/>
        <color rgb="FFFF0000"/>
        <rFont val="Arial"/>
        <family val="2"/>
        <charset val="238"/>
      </rPr>
      <t xml:space="preserve">otvoreni postupak javne nabave radova </t>
    </r>
    <r>
      <rPr>
        <sz val="10"/>
        <color rgb="FFFF0000"/>
        <rFont val="Arial"/>
        <family val="2"/>
        <charset val="238"/>
      </rPr>
      <t xml:space="preserve">      postupak jednostavne nabave radova</t>
    </r>
  </si>
  <si>
    <t>INV29/26</t>
  </si>
  <si>
    <t>Izrada projektne dokumentacije zamjene kabelskog raspleta obale br.5</t>
  </si>
  <si>
    <t>71242000-7</t>
  </si>
  <si>
    <t>Briše se</t>
  </si>
  <si>
    <t>INV30/26</t>
  </si>
  <si>
    <t>Izrada projektne dokumentacije elektrifikacije Kontejnerskog terminala</t>
  </si>
  <si>
    <t>INV31/26</t>
  </si>
  <si>
    <t>Zamjena SN kabliranja obale br.5</t>
  </si>
  <si>
    <t>45310000-3</t>
  </si>
  <si>
    <t>Izrada projekta sanacije obale 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</si>
</sst>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charset val="238"/>
    </font>
    <font>
      <b/>
      <sz val="16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  <font>
      <strike/>
      <sz val="9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/>
      <top/>
      <bottom style="medium">
        <color indexed="64"/>
      </bottom>
      <diagonal/>
    </border>
  </borders>
  <cellStyleXfs count="12">
    <xf numFmtId="0" fontId="0" fillId="0" borderId="0"/>
    <xf numFmtId="164" fontId="10" fillId="0" borderId="0" applyFont="0" applyFill="0" applyBorder="0" applyAlignment="0" applyProtection="0"/>
    <xf numFmtId="0" fontId="11" fillId="2" borderId="0" applyNumberFormat="0" applyBorder="0" applyAlignment="0" applyProtection="0"/>
    <xf numFmtId="0" fontId="10" fillId="0" borderId="0"/>
    <xf numFmtId="0" fontId="3" fillId="0" borderId="0"/>
    <xf numFmtId="0" fontId="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557">
    <xf numFmtId="0" fontId="0" fillId="0" borderId="0" xfId="0"/>
    <xf numFmtId="4" fontId="0" fillId="0" borderId="0" xfId="0" applyNumberFormat="1"/>
    <xf numFmtId="0" fontId="0" fillId="3" borderId="0" xfId="0" applyFill="1"/>
    <xf numFmtId="4" fontId="5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4" fontId="5" fillId="0" borderId="0" xfId="0" applyNumberFormat="1" applyFont="1" applyAlignment="1">
      <alignment horizontal="center"/>
    </xf>
    <xf numFmtId="0" fontId="12" fillId="0" borderId="0" xfId="0" applyFont="1"/>
    <xf numFmtId="0" fontId="13" fillId="4" borderId="1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4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5" fillId="3" borderId="0" xfId="0" applyFont="1" applyFill="1" applyAlignment="1">
      <alignment horizontal="left"/>
    </xf>
    <xf numFmtId="4" fontId="14" fillId="0" borderId="0" xfId="0" applyNumberFormat="1" applyFont="1"/>
    <xf numFmtId="0" fontId="4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7" fillId="0" borderId="0" xfId="0" applyFont="1" applyAlignment="1">
      <alignment vertical="center"/>
    </xf>
    <xf numFmtId="0" fontId="6" fillId="0" borderId="0" xfId="0" applyFont="1"/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horizontal="center" wrapText="1"/>
    </xf>
    <xf numFmtId="4" fontId="18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20" fillId="0" borderId="0" xfId="0" applyFont="1"/>
    <xf numFmtId="0" fontId="20" fillId="3" borderId="9" xfId="0" applyFont="1" applyFill="1" applyBorder="1"/>
    <xf numFmtId="0" fontId="20" fillId="0" borderId="9" xfId="0" applyFont="1" applyBorder="1" applyAlignment="1">
      <alignment vertical="top"/>
    </xf>
    <xf numFmtId="0" fontId="21" fillId="3" borderId="9" xfId="0" applyFont="1" applyFill="1" applyBorder="1"/>
    <xf numFmtId="0" fontId="21" fillId="0" borderId="0" xfId="0" applyFont="1"/>
    <xf numFmtId="4" fontId="0" fillId="0" borderId="0" xfId="0" applyNumberFormat="1" applyAlignment="1">
      <alignment horizontal="center"/>
    </xf>
    <xf numFmtId="0" fontId="4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4" fillId="3" borderId="10" xfId="0" applyNumberFormat="1" applyFont="1" applyFill="1" applyBorder="1" applyAlignment="1">
      <alignment horizontal="center" vertical="top"/>
    </xf>
    <xf numFmtId="4" fontId="12" fillId="0" borderId="10" xfId="0" applyNumberFormat="1" applyFont="1" applyBorder="1" applyAlignment="1">
      <alignment vertical="top"/>
    </xf>
    <xf numFmtId="4" fontId="12" fillId="0" borderId="10" xfId="0" applyNumberFormat="1" applyFont="1" applyBorder="1" applyAlignment="1">
      <alignment horizontal="center" vertical="top"/>
    </xf>
    <xf numFmtId="4" fontId="4" fillId="0" borderId="10" xfId="0" applyNumberFormat="1" applyFont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0" fontId="12" fillId="0" borderId="11" xfId="0" applyFont="1" applyBorder="1" applyAlignment="1">
      <alignment vertical="top"/>
    </xf>
    <xf numFmtId="0" fontId="12" fillId="0" borderId="11" xfId="0" applyFont="1" applyBorder="1" applyAlignment="1">
      <alignment vertical="top" wrapText="1"/>
    </xf>
    <xf numFmtId="0" fontId="4" fillId="3" borderId="11" xfId="0" applyFont="1" applyFill="1" applyBorder="1" applyAlignment="1">
      <alignment vertical="top" wrapText="1"/>
    </xf>
    <xf numFmtId="0" fontId="12" fillId="0" borderId="11" xfId="2" applyFont="1" applyFill="1" applyBorder="1" applyAlignment="1">
      <alignment horizontal="left" vertical="top" wrapText="1"/>
    </xf>
    <xf numFmtId="4" fontId="12" fillId="0" borderId="13" xfId="0" applyNumberFormat="1" applyFont="1" applyBorder="1" applyAlignment="1">
      <alignment vertical="top"/>
    </xf>
    <xf numFmtId="4" fontId="4" fillId="3" borderId="13" xfId="0" applyNumberFormat="1" applyFont="1" applyFill="1" applyBorder="1" applyAlignment="1">
      <alignment vertical="top"/>
    </xf>
    <xf numFmtId="4" fontId="4" fillId="3" borderId="13" xfId="0" applyNumberFormat="1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left" vertical="top"/>
    </xf>
    <xf numFmtId="0" fontId="13" fillId="4" borderId="4" xfId="2" applyFont="1" applyFill="1" applyBorder="1" applyAlignment="1">
      <alignment horizontal="center" vertical="center" wrapText="1"/>
    </xf>
    <xf numFmtId="4" fontId="12" fillId="3" borderId="13" xfId="0" applyNumberFormat="1" applyFont="1" applyFill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0" fontId="7" fillId="3" borderId="11" xfId="2" applyFont="1" applyFill="1" applyBorder="1" applyAlignment="1">
      <alignment horizontal="left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3" xfId="0" applyBorder="1" applyAlignment="1">
      <alignment vertical="top"/>
    </xf>
    <xf numFmtId="4" fontId="5" fillId="3" borderId="10" xfId="0" applyNumberFormat="1" applyFont="1" applyFill="1" applyBorder="1"/>
    <xf numFmtId="0" fontId="0" fillId="0" borderId="10" xfId="0" applyBorder="1"/>
    <xf numFmtId="0" fontId="4" fillId="0" borderId="11" xfId="0" applyFont="1" applyBorder="1" applyAlignment="1">
      <alignment vertical="top"/>
    </xf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3" borderId="17" xfId="2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right" vertical="top"/>
    </xf>
    <xf numFmtId="0" fontId="12" fillId="0" borderId="17" xfId="0" applyFont="1" applyBorder="1" applyAlignment="1">
      <alignment horizontal="right" vertical="top"/>
    </xf>
    <xf numFmtId="0" fontId="12" fillId="3" borderId="17" xfId="0" applyFont="1" applyFill="1" applyBorder="1" applyAlignment="1">
      <alignment horizontal="right" vertical="top"/>
    </xf>
    <xf numFmtId="0" fontId="4" fillId="3" borderId="17" xfId="0" applyFont="1" applyFill="1" applyBorder="1" applyAlignment="1">
      <alignment vertical="top"/>
    </xf>
    <xf numFmtId="4" fontId="4" fillId="3" borderId="16" xfId="0" applyNumberFormat="1" applyFont="1" applyFill="1" applyBorder="1" applyAlignment="1">
      <alignment horizontal="center" vertical="top"/>
    </xf>
    <xf numFmtId="4" fontId="4" fillId="0" borderId="20" xfId="0" applyNumberFormat="1" applyFont="1" applyBorder="1" applyAlignment="1">
      <alignment horizontal="center" vertical="top"/>
    </xf>
    <xf numFmtId="4" fontId="4" fillId="0" borderId="19" xfId="0" applyNumberFormat="1" applyFont="1" applyBorder="1" applyAlignment="1">
      <alignment horizontal="center" vertical="top"/>
    </xf>
    <xf numFmtId="0" fontId="12" fillId="5" borderId="17" xfId="0" applyFont="1" applyFill="1" applyBorder="1" applyAlignment="1">
      <alignment horizontal="right" vertical="top"/>
    </xf>
    <xf numFmtId="4" fontId="4" fillId="5" borderId="13" xfId="0" applyNumberFormat="1" applyFont="1" applyFill="1" applyBorder="1" applyAlignment="1">
      <alignment horizontal="center" vertical="top"/>
    </xf>
    <xf numFmtId="4" fontId="4" fillId="5" borderId="10" xfId="0" applyNumberFormat="1" applyFont="1" applyFill="1" applyBorder="1" applyAlignment="1">
      <alignment horizontal="center" vertical="top"/>
    </xf>
    <xf numFmtId="4" fontId="12" fillId="5" borderId="10" xfId="0" applyNumberFormat="1" applyFont="1" applyFill="1" applyBorder="1" applyAlignment="1">
      <alignment vertical="top"/>
    </xf>
    <xf numFmtId="4" fontId="12" fillId="5" borderId="13" xfId="0" applyNumberFormat="1" applyFont="1" applyFill="1" applyBorder="1" applyAlignment="1">
      <alignment horizontal="center" vertical="top"/>
    </xf>
    <xf numFmtId="4" fontId="12" fillId="5" borderId="13" xfId="0" applyNumberFormat="1" applyFont="1" applyFill="1" applyBorder="1" applyAlignment="1">
      <alignment horizontal="center" vertical="top" wrapText="1"/>
    </xf>
    <xf numFmtId="4" fontId="4" fillId="3" borderId="10" xfId="0" applyNumberFormat="1" applyFont="1" applyFill="1" applyBorder="1" applyAlignment="1">
      <alignment horizontal="center" vertical="top" wrapText="1"/>
    </xf>
    <xf numFmtId="4" fontId="4" fillId="0" borderId="10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0" fontId="23" fillId="4" borderId="2" xfId="2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vertical="top"/>
    </xf>
    <xf numFmtId="0" fontId="12" fillId="5" borderId="11" xfId="0" applyFont="1" applyFill="1" applyBorder="1" applyAlignment="1">
      <alignment vertical="top"/>
    </xf>
    <xf numFmtId="4" fontId="4" fillId="3" borderId="22" xfId="0" applyNumberFormat="1" applyFont="1" applyFill="1" applyBorder="1" applyAlignment="1">
      <alignment horizontal="center" vertical="top"/>
    </xf>
    <xf numFmtId="4" fontId="4" fillId="3" borderId="21" xfId="0" applyNumberFormat="1" applyFont="1" applyFill="1" applyBorder="1" applyAlignment="1">
      <alignment horizontal="center" vertical="top"/>
    </xf>
    <xf numFmtId="4" fontId="12" fillId="0" borderId="13" xfId="0" applyNumberFormat="1" applyFont="1" applyBorder="1" applyAlignment="1">
      <alignment horizontal="center" vertical="top"/>
    </xf>
    <xf numFmtId="0" fontId="12" fillId="5" borderId="13" xfId="0" applyFont="1" applyFill="1" applyBorder="1" applyAlignment="1">
      <alignment vertical="top"/>
    </xf>
    <xf numFmtId="0" fontId="4" fillId="3" borderId="13" xfId="0" applyFont="1" applyFill="1" applyBorder="1" applyAlignment="1">
      <alignment vertical="top"/>
    </xf>
    <xf numFmtId="0" fontId="12" fillId="0" borderId="13" xfId="0" applyFont="1" applyBorder="1" applyAlignment="1">
      <alignment vertical="top" wrapText="1"/>
    </xf>
    <xf numFmtId="0" fontId="12" fillId="0" borderId="13" xfId="2" applyFont="1" applyFill="1" applyBorder="1" applyAlignment="1">
      <alignment horizontal="left" vertical="top" wrapText="1"/>
    </xf>
    <xf numFmtId="4" fontId="12" fillId="3" borderId="10" xfId="0" applyNumberFormat="1" applyFont="1" applyFill="1" applyBorder="1" applyAlignment="1">
      <alignment horizontal="center" vertical="top" wrapText="1"/>
    </xf>
    <xf numFmtId="4" fontId="12" fillId="3" borderId="13" xfId="0" applyNumberFormat="1" applyFont="1" applyFill="1" applyBorder="1" applyAlignment="1">
      <alignment horizontal="center" vertical="top"/>
    </xf>
    <xf numFmtId="4" fontId="4" fillId="5" borderId="10" xfId="0" applyNumberFormat="1" applyFont="1" applyFill="1" applyBorder="1" applyAlignment="1">
      <alignment horizontal="center" vertical="top" wrapText="1"/>
    </xf>
    <xf numFmtId="0" fontId="24" fillId="4" borderId="2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4" fontId="14" fillId="3" borderId="13" xfId="0" applyNumberFormat="1" applyFont="1" applyFill="1" applyBorder="1" applyAlignment="1">
      <alignment horizontal="center" vertical="top" wrapText="1"/>
    </xf>
    <xf numFmtId="4" fontId="14" fillId="0" borderId="13" xfId="0" applyNumberFormat="1" applyFont="1" applyBorder="1" applyAlignment="1">
      <alignment horizontal="center" vertical="top" wrapText="1"/>
    </xf>
    <xf numFmtId="4" fontId="14" fillId="5" borderId="13" xfId="0" applyNumberFormat="1" applyFont="1" applyFill="1" applyBorder="1" applyAlignment="1">
      <alignment horizontal="center" vertical="top" wrapText="1"/>
    </xf>
    <xf numFmtId="0" fontId="12" fillId="0" borderId="28" xfId="0" applyFont="1" applyBorder="1" applyAlignment="1">
      <alignment horizontal="right" vertical="top"/>
    </xf>
    <xf numFmtId="0" fontId="12" fillId="0" borderId="26" xfId="0" applyFont="1" applyBorder="1" applyAlignment="1">
      <alignment vertical="top"/>
    </xf>
    <xf numFmtId="0" fontId="12" fillId="0" borderId="20" xfId="0" applyFont="1" applyBorder="1" applyAlignment="1">
      <alignment vertical="top"/>
    </xf>
    <xf numFmtId="4" fontId="12" fillId="0" borderId="19" xfId="0" applyNumberFormat="1" applyFont="1" applyBorder="1" applyAlignment="1">
      <alignment vertical="top"/>
    </xf>
    <xf numFmtId="4" fontId="14" fillId="0" borderId="20" xfId="0" applyNumberFormat="1" applyFont="1" applyBorder="1" applyAlignment="1">
      <alignment horizontal="center" vertical="top" wrapText="1"/>
    </xf>
    <xf numFmtId="0" fontId="20" fillId="0" borderId="9" xfId="0" applyFont="1" applyBorder="1"/>
    <xf numFmtId="0" fontId="12" fillId="3" borderId="13" xfId="0" applyFont="1" applyFill="1" applyBorder="1" applyAlignment="1">
      <alignment vertical="top" wrapText="1"/>
    </xf>
    <xf numFmtId="4" fontId="12" fillId="3" borderId="10" xfId="0" applyNumberFormat="1" applyFont="1" applyFill="1" applyBorder="1" applyAlignment="1">
      <alignment vertical="top"/>
    </xf>
    <xf numFmtId="0" fontId="12" fillId="3" borderId="13" xfId="0" applyFont="1" applyFill="1" applyBorder="1" applyAlignment="1">
      <alignment vertical="top"/>
    </xf>
    <xf numFmtId="4" fontId="12" fillId="0" borderId="22" xfId="0" applyNumberFormat="1" applyFont="1" applyBorder="1" applyAlignment="1">
      <alignment vertical="top"/>
    </xf>
    <xf numFmtId="0" fontId="4" fillId="0" borderId="13" xfId="0" applyFont="1" applyBorder="1" applyAlignment="1">
      <alignment vertical="top"/>
    </xf>
    <xf numFmtId="4" fontId="12" fillId="0" borderId="10" xfId="0" applyNumberFormat="1" applyFont="1" applyBorder="1" applyAlignment="1">
      <alignment horizontal="center" vertical="top" wrapText="1"/>
    </xf>
    <xf numFmtId="4" fontId="4" fillId="3" borderId="22" xfId="0" applyNumberFormat="1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/>
    </xf>
    <xf numFmtId="4" fontId="14" fillId="3" borderId="21" xfId="0" applyNumberFormat="1" applyFont="1" applyFill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/>
    </xf>
    <xf numFmtId="4" fontId="14" fillId="0" borderId="7" xfId="0" applyNumberFormat="1" applyFont="1" applyBorder="1" applyAlignment="1">
      <alignment horizontal="center" vertical="top"/>
    </xf>
    <xf numFmtId="0" fontId="12" fillId="0" borderId="7" xfId="0" applyFont="1" applyBorder="1" applyAlignment="1">
      <alignment vertical="top" wrapText="1"/>
    </xf>
    <xf numFmtId="4" fontId="7" fillId="0" borderId="10" xfId="2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center" wrapText="1"/>
    </xf>
    <xf numFmtId="0" fontId="4" fillId="0" borderId="4" xfId="0" applyFont="1" applyBorder="1"/>
    <xf numFmtId="0" fontId="4" fillId="0" borderId="6" xfId="0" applyFont="1" applyBorder="1"/>
    <xf numFmtId="0" fontId="4" fillId="3" borderId="6" xfId="0" applyFont="1" applyFill="1" applyBorder="1"/>
    <xf numFmtId="0" fontId="4" fillId="3" borderId="6" xfId="0" applyFont="1" applyFill="1" applyBorder="1" applyAlignment="1">
      <alignment vertical="top"/>
    </xf>
    <xf numFmtId="0" fontId="5" fillId="3" borderId="6" xfId="0" applyFont="1" applyFill="1" applyBorder="1"/>
    <xf numFmtId="4" fontId="4" fillId="3" borderId="0" xfId="0" applyNumberFormat="1" applyFont="1" applyFill="1" applyAlignment="1">
      <alignment horizontal="center" vertical="top" wrapText="1"/>
    </xf>
    <xf numFmtId="4" fontId="4" fillId="3" borderId="0" xfId="0" applyNumberFormat="1" applyFont="1" applyFill="1" applyAlignment="1">
      <alignment horizontal="center" vertical="top"/>
    </xf>
    <xf numFmtId="0" fontId="4" fillId="3" borderId="30" xfId="0" applyFont="1" applyFill="1" applyBorder="1" applyAlignment="1">
      <alignment vertical="top"/>
    </xf>
    <xf numFmtId="0" fontId="12" fillId="3" borderId="6" xfId="0" applyFont="1" applyFill="1" applyBorder="1"/>
    <xf numFmtId="0" fontId="4" fillId="0" borderId="17" xfId="0" applyFont="1" applyBorder="1" applyAlignment="1">
      <alignment horizontal="right" vertical="top"/>
    </xf>
    <xf numFmtId="4" fontId="4" fillId="0" borderId="13" xfId="0" applyNumberFormat="1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vertical="top" wrapText="1"/>
    </xf>
    <xf numFmtId="4" fontId="4" fillId="0" borderId="10" xfId="0" applyNumberFormat="1" applyFont="1" applyBorder="1" applyAlignment="1">
      <alignment horizontal="right" vertical="top" wrapText="1"/>
    </xf>
    <xf numFmtId="4" fontId="4" fillId="3" borderId="13" xfId="0" applyNumberFormat="1" applyFont="1" applyFill="1" applyBorder="1" applyAlignment="1">
      <alignment horizontal="center" vertical="top" wrapText="1"/>
    </xf>
    <xf numFmtId="4" fontId="4" fillId="5" borderId="0" xfId="0" applyNumberFormat="1" applyFont="1" applyFill="1" applyAlignment="1">
      <alignment horizontal="center" vertical="top" wrapText="1"/>
    </xf>
    <xf numFmtId="4" fontId="12" fillId="5" borderId="7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2" fillId="5" borderId="17" xfId="0" applyFont="1" applyFill="1" applyBorder="1" applyAlignment="1">
      <alignment horizontal="right"/>
    </xf>
    <xf numFmtId="4" fontId="12" fillId="5" borderId="10" xfId="0" applyNumberFormat="1" applyFont="1" applyFill="1" applyBorder="1"/>
    <xf numFmtId="4" fontId="12" fillId="5" borderId="21" xfId="0" applyNumberFormat="1" applyFont="1" applyFill="1" applyBorder="1" applyAlignment="1">
      <alignment horizontal="center"/>
    </xf>
    <xf numFmtId="0" fontId="9" fillId="3" borderId="17" xfId="0" applyFont="1" applyFill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4" fillId="3" borderId="6" xfId="0" applyFont="1" applyFill="1" applyBorder="1" applyAlignment="1">
      <alignment horizontal="right" vertical="top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12" fillId="0" borderId="33" xfId="0" applyFont="1" applyBorder="1" applyAlignment="1">
      <alignment horizontal="right" vertical="top"/>
    </xf>
    <xf numFmtId="0" fontId="12" fillId="0" borderId="29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4" fillId="5" borderId="6" xfId="0" applyFont="1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4" fontId="12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4" fillId="0" borderId="7" xfId="0" applyNumberFormat="1" applyFont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0" fontId="4" fillId="0" borderId="26" xfId="0" applyFont="1" applyBorder="1" applyAlignment="1">
      <alignment vertical="top" wrapText="1"/>
    </xf>
    <xf numFmtId="0" fontId="4" fillId="0" borderId="28" xfId="0" applyFont="1" applyBorder="1" applyAlignment="1">
      <alignment horizontal="right" vertical="top"/>
    </xf>
    <xf numFmtId="0" fontId="12" fillId="3" borderId="33" xfId="0" applyFont="1" applyFill="1" applyBorder="1" applyAlignment="1">
      <alignment horizontal="right" vertical="top"/>
    </xf>
    <xf numFmtId="0" fontId="12" fillId="3" borderId="21" xfId="0" applyFont="1" applyFill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4" fontId="12" fillId="3" borderId="22" xfId="0" applyNumberFormat="1" applyFont="1" applyFill="1" applyBorder="1" applyAlignment="1">
      <alignment vertical="top"/>
    </xf>
    <xf numFmtId="4" fontId="4" fillId="0" borderId="20" xfId="0" applyNumberFormat="1" applyFont="1" applyBorder="1" applyAlignment="1">
      <alignment vertical="top"/>
    </xf>
    <xf numFmtId="4" fontId="12" fillId="3" borderId="21" xfId="0" applyNumberFormat="1" applyFont="1" applyFill="1" applyBorder="1" applyAlignment="1">
      <alignment horizontal="center" vertical="top"/>
    </xf>
    <xf numFmtId="4" fontId="4" fillId="0" borderId="20" xfId="0" applyNumberFormat="1" applyFont="1" applyBorder="1" applyAlignment="1">
      <alignment horizontal="center" vertical="top" wrapText="1"/>
    </xf>
    <xf numFmtId="4" fontId="12" fillId="0" borderId="16" xfId="0" applyNumberFormat="1" applyFont="1" applyBorder="1" applyAlignment="1">
      <alignment horizontal="center" vertical="top" wrapText="1"/>
    </xf>
    <xf numFmtId="0" fontId="0" fillId="7" borderId="10" xfId="0" applyFill="1" applyBorder="1" applyAlignment="1">
      <alignment vertical="top"/>
    </xf>
    <xf numFmtId="0" fontId="3" fillId="6" borderId="15" xfId="4" applyFill="1" applyBorder="1" applyAlignment="1">
      <alignment vertical="top"/>
    </xf>
    <xf numFmtId="0" fontId="3" fillId="6" borderId="11" xfId="4" applyFill="1" applyBorder="1" applyAlignment="1">
      <alignment vertical="top"/>
    </xf>
    <xf numFmtId="0" fontId="3" fillId="6" borderId="13" xfId="4" applyFill="1" applyBorder="1" applyAlignment="1">
      <alignment vertical="top"/>
    </xf>
    <xf numFmtId="0" fontId="3" fillId="6" borderId="10" xfId="4" applyFill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7" xfId="0" applyBorder="1"/>
    <xf numFmtId="0" fontId="0" fillId="3" borderId="39" xfId="0" applyFill="1" applyBorder="1" applyAlignment="1">
      <alignment vertical="top"/>
    </xf>
    <xf numFmtId="4" fontId="4" fillId="0" borderId="20" xfId="4" applyNumberFormat="1" applyFont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3" borderId="19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4" fillId="0" borderId="16" xfId="4" applyFont="1" applyBorder="1" applyAlignment="1">
      <alignment horizontal="left" vertical="top"/>
    </xf>
    <xf numFmtId="4" fontId="4" fillId="3" borderId="20" xfId="4" applyNumberFormat="1" applyFont="1" applyFill="1" applyBorder="1" applyAlignment="1">
      <alignment vertical="top"/>
    </xf>
    <xf numFmtId="0" fontId="4" fillId="0" borderId="23" xfId="4" applyFont="1" applyBorder="1" applyAlignment="1">
      <alignment horizontal="left" vertical="top"/>
    </xf>
    <xf numFmtId="0" fontId="12" fillId="5" borderId="13" xfId="0" applyFont="1" applyFill="1" applyBorder="1" applyAlignment="1">
      <alignment vertical="top" wrapText="1"/>
    </xf>
    <xf numFmtId="0" fontId="4" fillId="3" borderId="38" xfId="0" applyFont="1" applyFill="1" applyBorder="1" applyAlignment="1">
      <alignment vertical="top" wrapText="1"/>
    </xf>
    <xf numFmtId="0" fontId="9" fillId="3" borderId="17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center" vertical="top" wrapText="1"/>
    </xf>
    <xf numFmtId="0" fontId="9" fillId="3" borderId="13" xfId="2" applyFont="1" applyFill="1" applyBorder="1" applyAlignment="1">
      <alignment horizontal="center" vertical="top" wrapText="1"/>
    </xf>
    <xf numFmtId="4" fontId="9" fillId="3" borderId="10" xfId="2" applyNumberFormat="1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7" fillId="3" borderId="10" xfId="0" applyNumberFormat="1" applyFont="1" applyFill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12" fillId="3" borderId="36" xfId="0" applyFont="1" applyFill="1" applyBorder="1" applyAlignment="1">
      <alignment vertical="top"/>
    </xf>
    <xf numFmtId="0" fontId="12" fillId="3" borderId="35" xfId="0" applyFont="1" applyFill="1" applyBorder="1" applyAlignment="1">
      <alignment vertical="top"/>
    </xf>
    <xf numFmtId="4" fontId="12" fillId="3" borderId="7" xfId="0" applyNumberFormat="1" applyFont="1" applyFill="1" applyBorder="1" applyAlignment="1">
      <alignment horizontal="center" vertical="top"/>
    </xf>
    <xf numFmtId="0" fontId="22" fillId="3" borderId="17" xfId="0" applyFont="1" applyFill="1" applyBorder="1" applyAlignment="1">
      <alignment horizontal="right" vertical="top"/>
    </xf>
    <xf numFmtId="0" fontId="22" fillId="3" borderId="36" xfId="0" applyFont="1" applyFill="1" applyBorder="1" applyAlignment="1">
      <alignment vertical="top" wrapText="1"/>
    </xf>
    <xf numFmtId="0" fontId="22" fillId="3" borderId="13" xfId="0" applyFont="1" applyFill="1" applyBorder="1" applyAlignment="1">
      <alignment vertical="top" wrapText="1"/>
    </xf>
    <xf numFmtId="4" fontId="22" fillId="3" borderId="13" xfId="0" applyNumberFormat="1" applyFont="1" applyFill="1" applyBorder="1" applyAlignment="1">
      <alignment vertical="top"/>
    </xf>
    <xf numFmtId="4" fontId="22" fillId="3" borderId="37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center" vertical="top"/>
    </xf>
    <xf numFmtId="4" fontId="5" fillId="3" borderId="21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center" vertical="top" wrapText="1"/>
    </xf>
    <xf numFmtId="4" fontId="12" fillId="3" borderId="21" xfId="0" applyNumberFormat="1" applyFont="1" applyFill="1" applyBorder="1" applyAlignment="1">
      <alignment horizontal="center" vertical="top" wrapText="1"/>
    </xf>
    <xf numFmtId="0" fontId="22" fillId="3" borderId="5" xfId="0" applyFont="1" applyFill="1" applyBorder="1" applyAlignment="1">
      <alignment vertical="top"/>
    </xf>
    <xf numFmtId="0" fontId="12" fillId="3" borderId="31" xfId="0" applyFont="1" applyFill="1" applyBorder="1" applyAlignment="1">
      <alignment vertical="top"/>
    </xf>
    <xf numFmtId="4" fontId="12" fillId="3" borderId="32" xfId="0" applyNumberFormat="1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0" fontId="14" fillId="0" borderId="0" xfId="0" applyFont="1" applyAlignment="1">
      <alignment vertical="top"/>
    </xf>
    <xf numFmtId="0" fontId="14" fillId="7" borderId="13" xfId="0" applyFont="1" applyFill="1" applyBorder="1" applyAlignment="1">
      <alignment vertical="top"/>
    </xf>
    <xf numFmtId="4" fontId="14" fillId="3" borderId="20" xfId="0" applyNumberFormat="1" applyFont="1" applyFill="1" applyBorder="1" applyAlignment="1">
      <alignment horizontal="center" vertical="top" wrapText="1"/>
    </xf>
    <xf numFmtId="0" fontId="14" fillId="7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3" fillId="4" borderId="1" xfId="2" applyFont="1" applyFill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4" fontId="14" fillId="0" borderId="0" xfId="0" applyNumberFormat="1" applyFont="1" applyAlignment="1">
      <alignment horizontal="left" vertical="top"/>
    </xf>
    <xf numFmtId="4" fontId="25" fillId="0" borderId="0" xfId="0" applyNumberFormat="1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0" fontId="5" fillId="6" borderId="17" xfId="4" applyFont="1" applyFill="1" applyBorder="1" applyAlignment="1">
      <alignment horizontal="left" vertical="top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4" fillId="3" borderId="23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2" fillId="3" borderId="6" xfId="0" applyFont="1" applyFill="1" applyBorder="1" applyAlignment="1">
      <alignment horizontal="right" vertical="top"/>
    </xf>
    <xf numFmtId="0" fontId="12" fillId="3" borderId="7" xfId="0" applyFont="1" applyFill="1" applyBorder="1" applyAlignment="1">
      <alignment vertical="top"/>
    </xf>
    <xf numFmtId="4" fontId="12" fillId="3" borderId="0" xfId="0" applyNumberFormat="1" applyFont="1" applyFill="1" applyAlignment="1">
      <alignment vertical="top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vertical="top"/>
    </xf>
    <xf numFmtId="0" fontId="12" fillId="3" borderId="0" xfId="0" applyFont="1" applyFill="1" applyAlignment="1">
      <alignment vertical="top" wrapText="1"/>
    </xf>
    <xf numFmtId="0" fontId="12" fillId="5" borderId="13" xfId="0" applyFont="1" applyFill="1" applyBorder="1" applyAlignment="1">
      <alignment wrapText="1"/>
    </xf>
    <xf numFmtId="0" fontId="0" fillId="0" borderId="4" xfId="0" applyBorder="1"/>
    <xf numFmtId="0" fontId="5" fillId="0" borderId="6" xfId="0" applyFont="1" applyBorder="1" applyAlignment="1">
      <alignment vertical="top"/>
    </xf>
    <xf numFmtId="0" fontId="4" fillId="0" borderId="0" xfId="4" applyFont="1" applyAlignment="1">
      <alignment vertical="top" wrapText="1"/>
    </xf>
    <xf numFmtId="0" fontId="4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3" fillId="6" borderId="13" xfId="4" applyFill="1" applyBorder="1" applyAlignment="1">
      <alignment vertical="top" wrapText="1"/>
    </xf>
    <xf numFmtId="0" fontId="4" fillId="3" borderId="20" xfId="0" applyFont="1" applyFill="1" applyBorder="1" applyAlignment="1">
      <alignment vertical="top"/>
    </xf>
    <xf numFmtId="4" fontId="3" fillId="6" borderId="10" xfId="4" applyNumberFormat="1" applyFill="1" applyBorder="1" applyAlignment="1">
      <alignment vertical="top"/>
    </xf>
    <xf numFmtId="0" fontId="12" fillId="0" borderId="13" xfId="0" applyFont="1" applyBorder="1" applyAlignment="1">
      <alignment wrapText="1"/>
    </xf>
    <xf numFmtId="0" fontId="14" fillId="3" borderId="6" xfId="0" applyFont="1" applyFill="1" applyBorder="1"/>
    <xf numFmtId="0" fontId="27" fillId="0" borderId="0" xfId="0" applyFont="1"/>
    <xf numFmtId="4" fontId="12" fillId="0" borderId="5" xfId="0" applyNumberFormat="1" applyFont="1" applyBorder="1" applyAlignment="1">
      <alignment horizontal="center" vertical="top"/>
    </xf>
    <xf numFmtId="4" fontId="14" fillId="0" borderId="5" xfId="0" applyNumberFormat="1" applyFont="1" applyBorder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4" fontId="14" fillId="0" borderId="0" xfId="0" applyNumberFormat="1" applyFont="1" applyAlignment="1">
      <alignment horizontal="center" vertical="top" wrapText="1"/>
    </xf>
    <xf numFmtId="4" fontId="7" fillId="0" borderId="16" xfId="2" applyNumberFormat="1" applyFont="1" applyFill="1" applyBorder="1" applyAlignment="1">
      <alignment horizontal="center" vertical="center" wrapText="1"/>
    </xf>
    <xf numFmtId="4" fontId="0" fillId="5" borderId="16" xfId="0" applyNumberFormat="1" applyFill="1" applyBorder="1" applyAlignment="1">
      <alignment vertical="top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4" fillId="0" borderId="16" xfId="0" applyNumberFormat="1" applyFont="1" applyBorder="1" applyAlignment="1">
      <alignment vertical="top" wrapText="1"/>
    </xf>
    <xf numFmtId="4" fontId="4" fillId="0" borderId="16" xfId="0" applyNumberFormat="1" applyFont="1" applyBorder="1" applyAlignment="1">
      <alignment horizontal="right" vertical="top" wrapText="1"/>
    </xf>
    <xf numFmtId="4" fontId="0" fillId="0" borderId="23" xfId="0" applyNumberFormat="1" applyBorder="1" applyAlignment="1">
      <alignment vertical="top"/>
    </xf>
    <xf numFmtId="4" fontId="4" fillId="0" borderId="23" xfId="0" applyNumberFormat="1" applyFont="1" applyBorder="1" applyAlignment="1">
      <alignment vertical="top"/>
    </xf>
    <xf numFmtId="4" fontId="4" fillId="3" borderId="42" xfId="0" applyNumberFormat="1" applyFont="1" applyFill="1" applyBorder="1" applyAlignment="1">
      <alignment vertical="top"/>
    </xf>
    <xf numFmtId="4" fontId="9" fillId="3" borderId="16" xfId="2" applyNumberFormat="1" applyFont="1" applyFill="1" applyBorder="1" applyAlignment="1">
      <alignment horizontal="center" vertical="top" wrapText="1"/>
    </xf>
    <xf numFmtId="4" fontId="7" fillId="3" borderId="16" xfId="0" applyNumberFormat="1" applyFont="1" applyFill="1" applyBorder="1" applyAlignment="1">
      <alignment vertical="top"/>
    </xf>
    <xf numFmtId="4" fontId="4" fillId="5" borderId="16" xfId="0" applyNumberFormat="1" applyFont="1" applyFill="1" applyBorder="1" applyAlignment="1">
      <alignment vertical="top"/>
    </xf>
    <xf numFmtId="4" fontId="4" fillId="0" borderId="16" xfId="0" applyNumberFormat="1" applyFont="1" applyBorder="1" applyAlignment="1">
      <alignment vertical="top"/>
    </xf>
    <xf numFmtId="4" fontId="4" fillId="3" borderId="16" xfId="0" applyNumberFormat="1" applyFont="1" applyFill="1" applyBorder="1" applyAlignment="1">
      <alignment vertical="top"/>
    </xf>
    <xf numFmtId="4" fontId="4" fillId="3" borderId="10" xfId="0" applyNumberFormat="1" applyFont="1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13" fillId="4" borderId="3" xfId="2" applyFont="1" applyFill="1" applyBorder="1" applyAlignment="1">
      <alignment horizontal="center" vertical="center" wrapText="1"/>
    </xf>
    <xf numFmtId="0" fontId="7" fillId="3" borderId="35" xfId="2" applyFont="1" applyFill="1" applyBorder="1" applyAlignment="1">
      <alignment horizontal="center" vertical="center" wrapText="1"/>
    </xf>
    <xf numFmtId="4" fontId="12" fillId="5" borderId="35" xfId="0" applyNumberFormat="1" applyFont="1" applyFill="1" applyBorder="1" applyAlignment="1">
      <alignment horizontal="center" vertical="top"/>
    </xf>
    <xf numFmtId="4" fontId="12" fillId="3" borderId="35" xfId="0" applyNumberFormat="1" applyFont="1" applyFill="1" applyBorder="1" applyAlignment="1">
      <alignment horizontal="center" vertical="top"/>
    </xf>
    <xf numFmtId="4" fontId="4" fillId="3" borderId="35" xfId="0" applyNumberFormat="1" applyFont="1" applyFill="1" applyBorder="1" applyAlignment="1">
      <alignment horizontal="center" vertical="top"/>
    </xf>
    <xf numFmtId="4" fontId="12" fillId="0" borderId="43" xfId="0" applyNumberFormat="1" applyFont="1" applyBorder="1" applyAlignment="1">
      <alignment horizontal="center" vertical="top"/>
    </xf>
    <xf numFmtId="4" fontId="4" fillId="0" borderId="43" xfId="0" applyNumberFormat="1" applyFont="1" applyBorder="1" applyAlignment="1">
      <alignment horizontal="center" vertical="top"/>
    </xf>
    <xf numFmtId="4" fontId="14" fillId="3" borderId="37" xfId="0" applyNumberFormat="1" applyFont="1" applyFill="1" applyBorder="1" applyAlignment="1">
      <alignment horizontal="center" vertical="top"/>
    </xf>
    <xf numFmtId="4" fontId="12" fillId="0" borderId="35" xfId="0" applyNumberFormat="1" applyFont="1" applyBorder="1" applyAlignment="1">
      <alignment horizontal="center" vertical="top"/>
    </xf>
    <xf numFmtId="4" fontId="12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21" fillId="0" borderId="13" xfId="2" applyFont="1" applyFill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top" wrapText="1"/>
    </xf>
    <xf numFmtId="4" fontId="7" fillId="3" borderId="13" xfId="0" applyNumberFormat="1" applyFont="1" applyFill="1" applyBorder="1" applyAlignment="1">
      <alignment horizontal="center" vertical="top"/>
    </xf>
    <xf numFmtId="0" fontId="12" fillId="3" borderId="5" xfId="0" applyFont="1" applyFill="1" applyBorder="1" applyAlignment="1">
      <alignment vertical="top" wrapText="1"/>
    </xf>
    <xf numFmtId="0" fontId="12" fillId="3" borderId="5" xfId="0" applyFont="1" applyFill="1" applyBorder="1" applyAlignment="1">
      <alignment vertical="top"/>
    </xf>
    <xf numFmtId="4" fontId="12" fillId="3" borderId="7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Alignment="1">
      <alignment vertical="top"/>
    </xf>
    <xf numFmtId="4" fontId="12" fillId="3" borderId="0" xfId="0" applyNumberFormat="1" applyFont="1" applyFill="1" applyAlignment="1">
      <alignment horizontal="center" vertical="top"/>
    </xf>
    <xf numFmtId="0" fontId="28" fillId="3" borderId="4" xfId="0" applyFont="1" applyFill="1" applyBorder="1" applyAlignment="1">
      <alignment horizontal="left"/>
    </xf>
    <xf numFmtId="0" fontId="28" fillId="0" borderId="1" xfId="0" applyFont="1" applyBorder="1"/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28" fillId="3" borderId="6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30" fillId="4" borderId="4" xfId="2" applyFont="1" applyFill="1" applyBorder="1" applyAlignment="1">
      <alignment horizontal="right" wrapText="1"/>
    </xf>
    <xf numFmtId="0" fontId="30" fillId="4" borderId="1" xfId="2" applyFont="1" applyFill="1" applyBorder="1" applyAlignment="1">
      <alignment horizontal="center" vertical="center" wrapText="1"/>
    </xf>
    <xf numFmtId="0" fontId="30" fillId="4" borderId="2" xfId="2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/>
    </xf>
    <xf numFmtId="4" fontId="12" fillId="0" borderId="13" xfId="0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0" fontId="31" fillId="3" borderId="17" xfId="0" applyFont="1" applyFill="1" applyBorder="1" applyAlignment="1">
      <alignment horizontal="right" vertical="top"/>
    </xf>
    <xf numFmtId="0" fontId="31" fillId="3" borderId="11" xfId="0" applyFont="1" applyFill="1" applyBorder="1" applyAlignment="1">
      <alignment vertical="top" wrapText="1"/>
    </xf>
    <xf numFmtId="0" fontId="31" fillId="3" borderId="13" xfId="0" applyFont="1" applyFill="1" applyBorder="1" applyAlignment="1">
      <alignment vertical="top"/>
    </xf>
    <xf numFmtId="4" fontId="28" fillId="3" borderId="10" xfId="0" applyNumberFormat="1" applyFont="1" applyFill="1" applyBorder="1" applyAlignment="1">
      <alignment vertical="top"/>
    </xf>
    <xf numFmtId="4" fontId="28" fillId="3" borderId="13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/>
    </xf>
    <xf numFmtId="4" fontId="12" fillId="3" borderId="10" xfId="0" applyNumberFormat="1" applyFont="1" applyFill="1" applyBorder="1" applyAlignment="1">
      <alignment horizontal="center" vertical="top"/>
    </xf>
    <xf numFmtId="4" fontId="28" fillId="0" borderId="13" xfId="0" applyNumberFormat="1" applyFont="1" applyBorder="1" applyAlignment="1">
      <alignment vertical="top"/>
    </xf>
    <xf numFmtId="165" fontId="12" fillId="0" borderId="10" xfId="2" applyNumberFormat="1" applyFont="1" applyFill="1" applyBorder="1" applyAlignment="1">
      <alignment horizontal="right" vertical="top" wrapText="1"/>
    </xf>
    <xf numFmtId="4" fontId="12" fillId="0" borderId="10" xfId="0" applyNumberFormat="1" applyFont="1" applyBorder="1" applyAlignment="1">
      <alignment vertical="top" wrapText="1"/>
    </xf>
    <xf numFmtId="4" fontId="12" fillId="0" borderId="13" xfId="0" applyNumberFormat="1" applyFont="1" applyBorder="1" applyAlignment="1">
      <alignment horizontal="right" vertical="top" wrapText="1"/>
    </xf>
    <xf numFmtId="0" fontId="12" fillId="3" borderId="29" xfId="0" applyFont="1" applyFill="1" applyBorder="1" applyAlignment="1">
      <alignment vertical="top" wrapText="1"/>
    </xf>
    <xf numFmtId="0" fontId="12" fillId="3" borderId="21" xfId="0" applyFont="1" applyFill="1" applyBorder="1" applyAlignment="1">
      <alignment vertical="top"/>
    </xf>
    <xf numFmtId="4" fontId="28" fillId="3" borderId="21" xfId="0" applyNumberFormat="1" applyFont="1" applyFill="1" applyBorder="1" applyAlignment="1">
      <alignment vertical="top"/>
    </xf>
    <xf numFmtId="4" fontId="12" fillId="3" borderId="22" xfId="0" applyNumberFormat="1" applyFont="1" applyFill="1" applyBorder="1" applyAlignment="1">
      <alignment horizontal="center" vertical="top" wrapText="1"/>
    </xf>
    <xf numFmtId="4" fontId="12" fillId="3" borderId="22" xfId="0" applyNumberFormat="1" applyFont="1" applyFill="1" applyBorder="1" applyAlignment="1">
      <alignment horizontal="center" vertical="top"/>
    </xf>
    <xf numFmtId="4" fontId="12" fillId="5" borderId="13" xfId="0" applyNumberFormat="1" applyFont="1" applyFill="1" applyBorder="1" applyAlignment="1">
      <alignment vertical="top"/>
    </xf>
    <xf numFmtId="4" fontId="12" fillId="5" borderId="22" xfId="0" applyNumberFormat="1" applyFont="1" applyFill="1" applyBorder="1" applyAlignment="1">
      <alignment horizontal="center"/>
    </xf>
    <xf numFmtId="4" fontId="12" fillId="5" borderId="22" xfId="0" applyNumberFormat="1" applyFont="1" applyFill="1" applyBorder="1" applyAlignment="1">
      <alignment horizontal="center" wrapText="1"/>
    </xf>
    <xf numFmtId="4" fontId="28" fillId="3" borderId="7" xfId="0" applyNumberFormat="1" applyFont="1" applyFill="1" applyBorder="1" applyAlignment="1">
      <alignment vertical="top"/>
    </xf>
    <xf numFmtId="4" fontId="12" fillId="0" borderId="21" xfId="0" applyNumberFormat="1" applyFont="1" applyBorder="1" applyAlignment="1">
      <alignment vertical="top"/>
    </xf>
    <xf numFmtId="0" fontId="0" fillId="3" borderId="6" xfId="0" applyFill="1" applyBorder="1" applyAlignment="1">
      <alignment vertical="top"/>
    </xf>
    <xf numFmtId="0" fontId="12" fillId="3" borderId="30" xfId="0" applyFont="1" applyFill="1" applyBorder="1" applyAlignment="1">
      <alignment horizontal="right" vertical="top"/>
    </xf>
    <xf numFmtId="0" fontId="12" fillId="3" borderId="32" xfId="0" applyFont="1" applyFill="1" applyBorder="1" applyAlignment="1">
      <alignment vertical="top"/>
    </xf>
    <xf numFmtId="4" fontId="12" fillId="0" borderId="27" xfId="0" applyNumberFormat="1" applyFont="1" applyBorder="1" applyAlignment="1">
      <alignment vertical="top"/>
    </xf>
    <xf numFmtId="4" fontId="12" fillId="0" borderId="32" xfId="0" applyNumberFormat="1" applyFont="1" applyBorder="1" applyAlignment="1">
      <alignment vertical="top"/>
    </xf>
    <xf numFmtId="4" fontId="12" fillId="3" borderId="27" xfId="0" applyNumberFormat="1" applyFont="1" applyFill="1" applyBorder="1" applyAlignment="1">
      <alignment horizontal="center" vertical="top"/>
    </xf>
    <xf numFmtId="4" fontId="12" fillId="3" borderId="32" xfId="0" applyNumberFormat="1" applyFont="1" applyFill="1" applyBorder="1" applyAlignment="1">
      <alignment horizontal="center" vertical="top" wrapText="1"/>
    </xf>
    <xf numFmtId="4" fontId="12" fillId="5" borderId="10" xfId="0" applyNumberFormat="1" applyFont="1" applyFill="1" applyBorder="1" applyAlignment="1">
      <alignment horizontal="center" vertical="top" wrapText="1"/>
    </xf>
    <xf numFmtId="4" fontId="12" fillId="3" borderId="0" xfId="0" applyNumberFormat="1" applyFont="1" applyFill="1" applyAlignment="1">
      <alignment horizontal="center" vertical="top" wrapText="1"/>
    </xf>
    <xf numFmtId="4" fontId="12" fillId="0" borderId="10" xfId="5" applyNumberFormat="1" applyFont="1" applyBorder="1" applyAlignment="1">
      <alignment vertical="top"/>
    </xf>
    <xf numFmtId="4" fontId="12" fillId="3" borderId="13" xfId="5" applyNumberFormat="1" applyFont="1" applyFill="1" applyBorder="1" applyAlignment="1">
      <alignment horizontal="center" vertical="top" wrapText="1"/>
    </xf>
    <xf numFmtId="4" fontId="12" fillId="3" borderId="10" xfId="5" applyNumberFormat="1" applyFont="1" applyFill="1" applyBorder="1" applyAlignment="1">
      <alignment horizontal="center" vertical="top" wrapText="1"/>
    </xf>
    <xf numFmtId="4" fontId="12" fillId="3" borderId="13" xfId="5" applyNumberFormat="1" applyFont="1" applyFill="1" applyBorder="1" applyAlignment="1">
      <alignment horizontal="center" vertical="top"/>
    </xf>
    <xf numFmtId="0" fontId="12" fillId="0" borderId="12" xfId="2" applyFont="1" applyFill="1" applyBorder="1" applyAlignment="1">
      <alignment horizontal="center" vertical="top" wrapText="1"/>
    </xf>
    <xf numFmtId="0" fontId="12" fillId="0" borderId="17" xfId="2" applyFont="1" applyFill="1" applyBorder="1" applyAlignment="1">
      <alignment horizontal="right" vertical="top" wrapText="1"/>
    </xf>
    <xf numFmtId="0" fontId="12" fillId="3" borderId="36" xfId="5" applyFont="1" applyFill="1" applyBorder="1" applyAlignment="1">
      <alignment vertical="top"/>
    </xf>
    <xf numFmtId="0" fontId="12" fillId="3" borderId="35" xfId="5" applyFont="1" applyFill="1" applyBorder="1" applyAlignment="1">
      <alignment vertical="top"/>
    </xf>
    <xf numFmtId="0" fontId="12" fillId="0" borderId="13" xfId="2" applyFont="1" applyFill="1" applyBorder="1" applyAlignment="1">
      <alignment horizontal="center" vertical="top" wrapText="1"/>
    </xf>
    <xf numFmtId="4" fontId="12" fillId="0" borderId="10" xfId="2" applyNumberFormat="1" applyFont="1" applyFill="1" applyBorder="1" applyAlignment="1">
      <alignment horizontal="center" vertical="top" wrapText="1"/>
    </xf>
    <xf numFmtId="0" fontId="12" fillId="0" borderId="10" xfId="2" applyFont="1" applyFill="1" applyBorder="1" applyAlignment="1">
      <alignment horizontal="center" vertical="top" wrapText="1"/>
    </xf>
    <xf numFmtId="4" fontId="12" fillId="3" borderId="10" xfId="5" applyNumberFormat="1" applyFont="1" applyFill="1" applyBorder="1" applyAlignment="1">
      <alignment horizontal="center" vertical="top"/>
    </xf>
    <xf numFmtId="4" fontId="12" fillId="3" borderId="13" xfId="5" applyNumberFormat="1" applyFont="1" applyFill="1" applyBorder="1" applyAlignment="1">
      <alignment vertical="top"/>
    </xf>
    <xf numFmtId="0" fontId="12" fillId="0" borderId="0" xfId="2" applyFont="1" applyFill="1" applyBorder="1" applyAlignment="1">
      <alignment horizontal="center" vertical="top" wrapText="1"/>
    </xf>
    <xf numFmtId="4" fontId="12" fillId="0" borderId="0" xfId="0" applyNumberFormat="1" applyFont="1" applyAlignment="1">
      <alignment horizontal="center" vertical="top"/>
    </xf>
    <xf numFmtId="0" fontId="12" fillId="5" borderId="0" xfId="0" applyFont="1" applyFill="1"/>
    <xf numFmtId="2" fontId="12" fillId="3" borderId="0" xfId="0" applyNumberFormat="1" applyFont="1" applyFill="1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center" vertical="top" wrapText="1"/>
    </xf>
    <xf numFmtId="0" fontId="12" fillId="3" borderId="0" xfId="0" applyFont="1" applyFill="1" applyAlignment="1">
      <alignment vertical="top"/>
    </xf>
    <xf numFmtId="4" fontId="12" fillId="5" borderId="7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6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43" xfId="0" applyBorder="1" applyAlignment="1">
      <alignment vertical="top"/>
    </xf>
    <xf numFmtId="0" fontId="0" fillId="0" borderId="20" xfId="0" applyBorder="1" applyAlignment="1">
      <alignment vertical="top"/>
    </xf>
    <xf numFmtId="0" fontId="4" fillId="0" borderId="27" xfId="0" applyFont="1" applyBorder="1" applyAlignment="1">
      <alignment wrapText="1"/>
    </xf>
    <xf numFmtId="0" fontId="20" fillId="3" borderId="0" xfId="0" applyFont="1" applyFill="1"/>
    <xf numFmtId="0" fontId="32" fillId="0" borderId="0" xfId="0" applyFont="1" applyAlignment="1">
      <alignment wrapText="1"/>
    </xf>
    <xf numFmtId="0" fontId="12" fillId="0" borderId="7" xfId="0" applyFont="1" applyBorder="1" applyAlignment="1">
      <alignment vertical="top"/>
    </xf>
    <xf numFmtId="4" fontId="0" fillId="0" borderId="6" xfId="0" applyNumberFormat="1" applyBorder="1" applyAlignment="1">
      <alignment vertical="top"/>
    </xf>
    <xf numFmtId="0" fontId="4" fillId="8" borderId="16" xfId="4" applyFont="1" applyFill="1" applyBorder="1" applyAlignment="1">
      <alignment horizontal="left" vertical="top"/>
    </xf>
    <xf numFmtId="0" fontId="0" fillId="8" borderId="18" xfId="0" applyFill="1" applyBorder="1" applyAlignment="1">
      <alignment vertical="top"/>
    </xf>
    <xf numFmtId="0" fontId="4" fillId="8" borderId="0" xfId="4" applyFont="1" applyFill="1" applyAlignment="1">
      <alignment horizontal="left" vertical="top" wrapText="1"/>
    </xf>
    <xf numFmtId="0" fontId="4" fillId="8" borderId="13" xfId="0" applyFont="1" applyFill="1" applyBorder="1" applyAlignment="1">
      <alignment vertical="top"/>
    </xf>
    <xf numFmtId="4" fontId="4" fillId="8" borderId="20" xfId="4" applyNumberFormat="1" applyFont="1" applyFill="1" applyBorder="1" applyAlignment="1">
      <alignment vertical="top"/>
    </xf>
    <xf numFmtId="4" fontId="4" fillId="8" borderId="10" xfId="0" applyNumberFormat="1" applyFont="1" applyFill="1" applyBorder="1" applyAlignment="1">
      <alignment horizontal="right" vertical="top"/>
    </xf>
    <xf numFmtId="4" fontId="4" fillId="8" borderId="13" xfId="0" applyNumberFormat="1" applyFont="1" applyFill="1" applyBorder="1" applyAlignment="1">
      <alignment horizontal="center" vertical="top" wrapText="1"/>
    </xf>
    <xf numFmtId="4" fontId="14" fillId="8" borderId="13" xfId="0" applyNumberFormat="1" applyFont="1" applyFill="1" applyBorder="1" applyAlignment="1">
      <alignment horizontal="center" vertical="top" wrapText="1"/>
    </xf>
    <xf numFmtId="0" fontId="12" fillId="0" borderId="16" xfId="4" applyFont="1" applyBorder="1" applyAlignment="1">
      <alignment horizontal="left" vertical="top"/>
    </xf>
    <xf numFmtId="0" fontId="12" fillId="0" borderId="18" xfId="0" applyFont="1" applyBorder="1" applyAlignment="1">
      <alignment vertical="top"/>
    </xf>
    <xf numFmtId="0" fontId="12" fillId="8" borderId="16" xfId="4" applyFont="1" applyFill="1" applyBorder="1" applyAlignment="1">
      <alignment horizontal="left" vertical="top"/>
    </xf>
    <xf numFmtId="0" fontId="12" fillId="8" borderId="18" xfId="0" applyFont="1" applyFill="1" applyBorder="1" applyAlignment="1">
      <alignment vertical="top"/>
    </xf>
    <xf numFmtId="0" fontId="12" fillId="8" borderId="0" xfId="4" applyFont="1" applyFill="1" applyAlignment="1">
      <alignment vertical="top" wrapText="1"/>
    </xf>
    <xf numFmtId="0" fontId="12" fillId="8" borderId="13" xfId="0" applyFont="1" applyFill="1" applyBorder="1" applyAlignment="1">
      <alignment vertical="top"/>
    </xf>
    <xf numFmtId="4" fontId="12" fillId="8" borderId="20" xfId="4" applyNumberFormat="1" applyFont="1" applyFill="1" applyBorder="1" applyAlignment="1">
      <alignment vertical="top"/>
    </xf>
    <xf numFmtId="4" fontId="12" fillId="8" borderId="10" xfId="0" applyNumberFormat="1" applyFont="1" applyFill="1" applyBorder="1" applyAlignment="1">
      <alignment vertical="top"/>
    </xf>
    <xf numFmtId="0" fontId="4" fillId="8" borderId="13" xfId="0" applyFont="1" applyFill="1" applyBorder="1" applyAlignment="1">
      <alignment horizontal="center" vertical="top"/>
    </xf>
    <xf numFmtId="0" fontId="4" fillId="8" borderId="10" xfId="0" applyFont="1" applyFill="1" applyBorder="1" applyAlignment="1">
      <alignment vertical="top"/>
    </xf>
    <xf numFmtId="0" fontId="4" fillId="8" borderId="16" xfId="0" applyFont="1" applyFill="1" applyBorder="1" applyAlignment="1">
      <alignment vertical="top"/>
    </xf>
    <xf numFmtId="0" fontId="4" fillId="8" borderId="7" xfId="0" applyFont="1" applyFill="1" applyBorder="1" applyAlignment="1">
      <alignment vertical="top"/>
    </xf>
    <xf numFmtId="0" fontId="4" fillId="8" borderId="0" xfId="0" applyFont="1" applyFill="1" applyAlignment="1">
      <alignment vertical="top"/>
    </xf>
    <xf numFmtId="0" fontId="12" fillId="0" borderId="0" xfId="4" applyFont="1" applyAlignment="1">
      <alignment vertical="top" wrapText="1"/>
    </xf>
    <xf numFmtId="4" fontId="12" fillId="0" borderId="20" xfId="4" applyNumberFormat="1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6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4" fontId="4" fillId="8" borderId="10" xfId="0" applyNumberFormat="1" applyFont="1" applyFill="1" applyBorder="1"/>
    <xf numFmtId="0" fontId="4" fillId="8" borderId="16" xfId="0" applyFont="1" applyFill="1" applyBorder="1"/>
    <xf numFmtId="0" fontId="4" fillId="8" borderId="7" xfId="0" applyFont="1" applyFill="1" applyBorder="1"/>
    <xf numFmtId="0" fontId="4" fillId="8" borderId="0" xfId="0" applyFont="1" applyFill="1"/>
    <xf numFmtId="0" fontId="4" fillId="5" borderId="0" xfId="0" applyFont="1" applyFill="1" applyAlignment="1">
      <alignment vertical="top" wrapText="1"/>
    </xf>
    <xf numFmtId="4" fontId="4" fillId="5" borderId="13" xfId="0" applyNumberFormat="1" applyFont="1" applyFill="1" applyBorder="1" applyAlignment="1">
      <alignment vertical="top"/>
    </xf>
    <xf numFmtId="4" fontId="12" fillId="0" borderId="6" xfId="0" applyNumberFormat="1" applyFont="1" applyBorder="1" applyAlignment="1">
      <alignment vertical="top"/>
    </xf>
    <xf numFmtId="4" fontId="0" fillId="8" borderId="10" xfId="0" applyNumberFormat="1" applyFill="1" applyBorder="1" applyAlignment="1">
      <alignment vertical="top"/>
    </xf>
    <xf numFmtId="0" fontId="4" fillId="8" borderId="0" xfId="4" applyFont="1" applyFill="1" applyAlignment="1">
      <alignment vertical="top" wrapText="1"/>
    </xf>
    <xf numFmtId="0" fontId="0" fillId="8" borderId="39" xfId="0" applyFill="1" applyBorder="1" applyAlignment="1">
      <alignment vertical="top"/>
    </xf>
    <xf numFmtId="0" fontId="4" fillId="8" borderId="20" xfId="0" applyFont="1" applyFill="1" applyBorder="1" applyAlignment="1">
      <alignment vertical="top"/>
    </xf>
    <xf numFmtId="4" fontId="0" fillId="8" borderId="19" xfId="0" applyNumberFormat="1" applyFill="1" applyBorder="1" applyAlignment="1">
      <alignment vertical="top"/>
    </xf>
    <xf numFmtId="0" fontId="13" fillId="3" borderId="0" xfId="2" applyFont="1" applyFill="1" applyBorder="1" applyAlignment="1">
      <alignment horizontal="center" vertical="center" wrapText="1"/>
    </xf>
    <xf numFmtId="0" fontId="13" fillId="3" borderId="0" xfId="2" applyFont="1" applyFill="1" applyBorder="1" applyAlignment="1">
      <alignment horizontal="center" vertical="top" wrapText="1"/>
    </xf>
    <xf numFmtId="0" fontId="24" fillId="3" borderId="0" xfId="2" applyFont="1" applyFill="1" applyBorder="1" applyAlignment="1">
      <alignment horizontal="center" vertical="center" wrapText="1"/>
    </xf>
    <xf numFmtId="0" fontId="33" fillId="3" borderId="0" xfId="0" applyFont="1" applyFill="1" applyAlignment="1">
      <alignment vertical="top"/>
    </xf>
    <xf numFmtId="0" fontId="33" fillId="3" borderId="0" xfId="0" applyFont="1" applyFill="1" applyAlignment="1">
      <alignment horizontal="left" vertical="top"/>
    </xf>
    <xf numFmtId="0" fontId="33" fillId="3" borderId="0" xfId="0" applyFont="1" applyFill="1" applyAlignment="1">
      <alignment vertical="top" wrapText="1"/>
    </xf>
    <xf numFmtId="4" fontId="33" fillId="3" borderId="0" xfId="0" applyNumberFormat="1" applyFont="1" applyFill="1" applyAlignment="1">
      <alignment vertical="top"/>
    </xf>
    <xf numFmtId="4" fontId="34" fillId="3" borderId="0" xfId="0" applyNumberFormat="1" applyFont="1" applyFill="1"/>
    <xf numFmtId="4" fontId="33" fillId="3" borderId="0" xfId="0" applyNumberFormat="1" applyFont="1" applyFill="1" applyAlignment="1">
      <alignment horizontal="center" vertical="top"/>
    </xf>
    <xf numFmtId="4" fontId="33" fillId="3" borderId="0" xfId="0" applyNumberFormat="1" applyFont="1" applyFill="1" applyAlignment="1">
      <alignment horizontal="center" vertical="top" wrapText="1"/>
    </xf>
    <xf numFmtId="0" fontId="34" fillId="3" borderId="0" xfId="8" applyFont="1" applyFill="1" applyAlignment="1">
      <alignment horizontal="left" vertical="top"/>
    </xf>
    <xf numFmtId="0" fontId="36" fillId="3" borderId="0" xfId="8" applyFont="1" applyFill="1" applyAlignment="1">
      <alignment horizontal="left" vertical="top"/>
    </xf>
    <xf numFmtId="0" fontId="24" fillId="3" borderId="0" xfId="8" applyFont="1" applyFill="1" applyAlignment="1">
      <alignment horizontal="left" vertical="top"/>
    </xf>
    <xf numFmtId="4" fontId="36" fillId="3" borderId="0" xfId="8" applyNumberFormat="1" applyFont="1" applyFill="1" applyAlignment="1">
      <alignment vertical="top"/>
    </xf>
    <xf numFmtId="4" fontId="33" fillId="3" borderId="0" xfId="0" applyNumberFormat="1" applyFont="1" applyFill="1" applyAlignment="1">
      <alignment horizontal="right" vertical="top"/>
    </xf>
    <xf numFmtId="0" fontId="29" fillId="4" borderId="4" xfId="2" applyFont="1" applyFill="1" applyBorder="1" applyAlignment="1">
      <alignment horizontal="center" vertical="center" wrapText="1"/>
    </xf>
    <xf numFmtId="0" fontId="29" fillId="4" borderId="1" xfId="2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4" borderId="4" xfId="2" applyFont="1" applyFill="1" applyBorder="1" applyAlignment="1">
      <alignment horizontal="center" wrapText="1"/>
    </xf>
    <xf numFmtId="0" fontId="15" fillId="4" borderId="4" xfId="2" applyFont="1" applyFill="1" applyBorder="1" applyAlignment="1">
      <alignment horizontal="center" vertical="center" wrapText="1"/>
    </xf>
    <xf numFmtId="0" fontId="15" fillId="4" borderId="1" xfId="2" applyFont="1" applyFill="1" applyBorder="1" applyAlignment="1">
      <alignment horizontal="center" vertical="center" wrapText="1"/>
    </xf>
    <xf numFmtId="0" fontId="15" fillId="4" borderId="3" xfId="2" applyFont="1" applyFill="1" applyBorder="1" applyAlignment="1">
      <alignment horizontal="center" vertical="center" wrapText="1"/>
    </xf>
    <xf numFmtId="0" fontId="15" fillId="4" borderId="30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3" fillId="4" borderId="24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5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5" fillId="3" borderId="0" xfId="2" applyFont="1" applyFill="1" applyBorder="1" applyAlignment="1">
      <alignment horizontal="center" vertical="center" wrapText="1"/>
    </xf>
    <xf numFmtId="0" fontId="33" fillId="3" borderId="0" xfId="0" applyFont="1" applyFill="1" applyAlignment="1">
      <alignment vertical="center" wrapText="1"/>
    </xf>
    <xf numFmtId="0" fontId="13" fillId="3" borderId="0" xfId="2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center" vertical="center" wrapText="1"/>
    </xf>
    <xf numFmtId="0" fontId="35" fillId="3" borderId="0" xfId="8" applyFont="1" applyFill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3" borderId="0" xfId="0" applyFont="1" applyFill="1" applyAlignment="1">
      <alignment vertical="top"/>
    </xf>
    <xf numFmtId="0" fontId="14" fillId="0" borderId="17" xfId="0" applyFont="1" applyBorder="1" applyAlignment="1">
      <alignment horizontal="right" vertical="top"/>
    </xf>
    <xf numFmtId="0" fontId="14" fillId="0" borderId="11" xfId="0" applyFont="1" applyBorder="1" applyAlignment="1">
      <alignment vertical="top" wrapText="1"/>
    </xf>
    <xf numFmtId="0" fontId="14" fillId="3" borderId="34" xfId="0" applyFont="1" applyFill="1" applyBorder="1" applyAlignment="1">
      <alignment horizontal="right" vertical="top"/>
    </xf>
    <xf numFmtId="0" fontId="14" fillId="3" borderId="44" xfId="5" applyFont="1" applyFill="1" applyBorder="1" applyAlignment="1">
      <alignment vertical="top" wrapText="1"/>
    </xf>
    <xf numFmtId="0" fontId="14" fillId="3" borderId="32" xfId="5" applyFont="1" applyFill="1" applyBorder="1" applyAlignment="1">
      <alignment vertical="top"/>
    </xf>
    <xf numFmtId="4" fontId="14" fillId="3" borderId="27" xfId="5" applyNumberFormat="1" applyFont="1" applyFill="1" applyBorder="1" applyAlignment="1">
      <alignment vertical="top"/>
    </xf>
    <xf numFmtId="4" fontId="14" fillId="3" borderId="32" xfId="5" applyNumberFormat="1" applyFont="1" applyFill="1" applyBorder="1" applyAlignment="1">
      <alignment vertical="top"/>
    </xf>
    <xf numFmtId="4" fontId="14" fillId="3" borderId="31" xfId="5" applyNumberFormat="1" applyFont="1" applyFill="1" applyBorder="1" applyAlignment="1">
      <alignment horizontal="center" vertical="top"/>
    </xf>
    <xf numFmtId="4" fontId="14" fillId="3" borderId="27" xfId="5" applyNumberFormat="1" applyFont="1" applyFill="1" applyBorder="1" applyAlignment="1">
      <alignment horizontal="center" vertical="top"/>
    </xf>
    <xf numFmtId="4" fontId="14" fillId="3" borderId="32" xfId="5" applyNumberFormat="1" applyFont="1" applyFill="1" applyBorder="1" applyAlignment="1">
      <alignment horizontal="center" vertical="top"/>
    </xf>
    <xf numFmtId="4" fontId="14" fillId="3" borderId="27" xfId="5" applyNumberFormat="1" applyFont="1" applyFill="1" applyBorder="1" applyAlignment="1">
      <alignment horizontal="center" vertical="top" wrapText="1"/>
    </xf>
    <xf numFmtId="4" fontId="14" fillId="3" borderId="14" xfId="5" applyNumberFormat="1" applyFont="1" applyFill="1" applyBorder="1" applyAlignment="1">
      <alignment horizontal="center" vertical="top" wrapText="1"/>
    </xf>
    <xf numFmtId="4" fontId="14" fillId="0" borderId="32" xfId="5" applyNumberFormat="1" applyFont="1" applyBorder="1" applyAlignment="1">
      <alignment horizontal="center" vertical="top" wrapText="1"/>
    </xf>
    <xf numFmtId="0" fontId="14" fillId="0" borderId="13" xfId="0" applyFont="1" applyBorder="1" applyAlignment="1">
      <alignment vertical="top" wrapText="1"/>
    </xf>
    <xf numFmtId="4" fontId="14" fillId="0" borderId="10" xfId="0" applyNumberFormat="1" applyFont="1" applyBorder="1" applyAlignment="1">
      <alignment horizontal="right" vertical="top" wrapText="1"/>
    </xf>
    <xf numFmtId="4" fontId="14" fillId="0" borderId="16" xfId="0" applyNumberFormat="1" applyFont="1" applyBorder="1" applyAlignment="1">
      <alignment horizontal="right" vertical="top" wrapText="1"/>
    </xf>
    <xf numFmtId="4" fontId="14" fillId="3" borderId="35" xfId="0" applyNumberFormat="1" applyFont="1" applyFill="1" applyBorder="1" applyAlignment="1">
      <alignment horizontal="center" vertical="top"/>
    </xf>
    <xf numFmtId="4" fontId="14" fillId="3" borderId="10" xfId="0" applyNumberFormat="1" applyFont="1" applyFill="1" applyBorder="1" applyAlignment="1">
      <alignment horizontal="center" vertical="top"/>
    </xf>
    <xf numFmtId="4" fontId="14" fillId="3" borderId="13" xfId="0" applyNumberFormat="1" applyFont="1" applyFill="1" applyBorder="1" applyAlignment="1">
      <alignment horizontal="center" vertical="top"/>
    </xf>
    <xf numFmtId="4" fontId="37" fillId="0" borderId="10" xfId="0" applyNumberFormat="1" applyFont="1" applyBorder="1" applyAlignment="1">
      <alignment horizontal="right" vertical="top" wrapText="1"/>
    </xf>
    <xf numFmtId="4" fontId="37" fillId="0" borderId="16" xfId="0" applyNumberFormat="1" applyFont="1" applyBorder="1" applyAlignment="1">
      <alignment horizontal="right" vertical="top" wrapText="1"/>
    </xf>
    <xf numFmtId="0" fontId="14" fillId="5" borderId="28" xfId="0" applyFont="1" applyFill="1" applyBorder="1" applyAlignment="1">
      <alignment horizontal="right" vertical="top"/>
    </xf>
    <xf numFmtId="0" fontId="14" fillId="5" borderId="26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vertical="top"/>
    </xf>
    <xf numFmtId="4" fontId="37" fillId="5" borderId="10" xfId="0" applyNumberFormat="1" applyFont="1" applyFill="1" applyBorder="1" applyAlignment="1">
      <alignment vertical="top"/>
    </xf>
    <xf numFmtId="4" fontId="37" fillId="5" borderId="16" xfId="0" applyNumberFormat="1" applyFont="1" applyFill="1" applyBorder="1" applyAlignment="1">
      <alignment vertical="top"/>
    </xf>
    <xf numFmtId="4" fontId="14" fillId="5" borderId="13" xfId="0" applyNumberFormat="1" applyFont="1" applyFill="1" applyBorder="1" applyAlignment="1">
      <alignment horizontal="center" vertical="top"/>
    </xf>
    <xf numFmtId="4" fontId="14" fillId="5" borderId="35" xfId="0" applyNumberFormat="1" applyFont="1" applyFill="1" applyBorder="1" applyAlignment="1">
      <alignment horizontal="center" vertical="top"/>
    </xf>
    <xf numFmtId="4" fontId="14" fillId="5" borderId="10" xfId="0" applyNumberFormat="1" applyFont="1" applyFill="1" applyBorder="1" applyAlignment="1">
      <alignment horizontal="center" vertical="top"/>
    </xf>
    <xf numFmtId="4" fontId="14" fillId="5" borderId="10" xfId="0" applyNumberFormat="1" applyFont="1" applyFill="1" applyBorder="1" applyAlignment="1">
      <alignment horizontal="center" vertical="top" wrapText="1"/>
    </xf>
    <xf numFmtId="4" fontId="37" fillId="5" borderId="10" xfId="0" applyNumberFormat="1" applyFont="1" applyFill="1" applyBorder="1" applyAlignment="1">
      <alignment vertical="top" wrapText="1"/>
    </xf>
    <xf numFmtId="4" fontId="37" fillId="5" borderId="16" xfId="0" applyNumberFormat="1" applyFont="1" applyFill="1" applyBorder="1" applyAlignment="1">
      <alignment vertical="top" wrapText="1"/>
    </xf>
    <xf numFmtId="0" fontId="14" fillId="3" borderId="28" xfId="0" applyFont="1" applyFill="1" applyBorder="1" applyAlignment="1">
      <alignment horizontal="right" vertical="top"/>
    </xf>
    <xf numFmtId="0" fontId="14" fillId="3" borderId="26" xfId="0" applyFont="1" applyFill="1" applyBorder="1" applyAlignment="1">
      <alignment vertical="top"/>
    </xf>
    <xf numFmtId="0" fontId="14" fillId="3" borderId="13" xfId="0" applyFont="1" applyFill="1" applyBorder="1" applyAlignment="1">
      <alignment vertical="top"/>
    </xf>
    <xf numFmtId="4" fontId="14" fillId="3" borderId="10" xfId="0" applyNumberFormat="1" applyFont="1" applyFill="1" applyBorder="1" applyAlignment="1">
      <alignment vertical="top"/>
    </xf>
    <xf numFmtId="4" fontId="14" fillId="3" borderId="16" xfId="0" applyNumberFormat="1" applyFont="1" applyFill="1" applyBorder="1" applyAlignment="1">
      <alignment vertical="top"/>
    </xf>
    <xf numFmtId="4" fontId="37" fillId="3" borderId="35" xfId="0" applyNumberFormat="1" applyFont="1" applyFill="1" applyBorder="1" applyAlignment="1">
      <alignment horizontal="center" vertical="top"/>
    </xf>
    <xf numFmtId="4" fontId="37" fillId="3" borderId="10" xfId="0" applyNumberFormat="1" applyFont="1" applyFill="1" applyBorder="1" applyAlignment="1">
      <alignment horizontal="center" vertical="top"/>
    </xf>
    <xf numFmtId="4" fontId="37" fillId="3" borderId="13" xfId="0" applyNumberFormat="1" applyFont="1" applyFill="1" applyBorder="1" applyAlignment="1">
      <alignment horizontal="center" vertical="top"/>
    </xf>
    <xf numFmtId="4" fontId="37" fillId="3" borderId="10" xfId="0" applyNumberFormat="1" applyFont="1" applyFill="1" applyBorder="1" applyAlignment="1">
      <alignment horizontal="center" vertical="top" wrapText="1"/>
    </xf>
    <xf numFmtId="0" fontId="14" fillId="3" borderId="0" xfId="0" applyFont="1" applyFill="1"/>
    <xf numFmtId="0" fontId="14" fillId="0" borderId="6" xfId="0" applyFont="1" applyBorder="1" applyAlignment="1">
      <alignment vertical="top"/>
    </xf>
    <xf numFmtId="0" fontId="14" fillId="0" borderId="0" xfId="0" applyFont="1" applyBorder="1" applyAlignment="1">
      <alignment vertical="top" wrapText="1"/>
    </xf>
    <xf numFmtId="0" fontId="14" fillId="0" borderId="13" xfId="0" applyFont="1" applyBorder="1" applyAlignment="1">
      <alignment vertical="top"/>
    </xf>
    <xf numFmtId="4" fontId="14" fillId="0" borderId="10" xfId="0" applyNumberFormat="1" applyFont="1" applyBorder="1" applyAlignment="1">
      <alignment vertical="top"/>
    </xf>
    <xf numFmtId="4" fontId="14" fillId="0" borderId="16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horizontal="center" vertical="top"/>
    </xf>
    <xf numFmtId="4" fontId="14" fillId="0" borderId="0" xfId="0" applyNumberFormat="1" applyFont="1" applyBorder="1" applyAlignment="1">
      <alignment horizontal="center" vertical="top" wrapText="1"/>
    </xf>
    <xf numFmtId="0" fontId="37" fillId="0" borderId="0" xfId="0" applyFont="1" applyAlignment="1">
      <alignment vertical="top"/>
    </xf>
    <xf numFmtId="0" fontId="37" fillId="0" borderId="6" xfId="0" applyFont="1" applyBorder="1" applyAlignment="1">
      <alignment vertical="top"/>
    </xf>
    <xf numFmtId="0" fontId="37" fillId="0" borderId="0" xfId="0" applyFont="1"/>
    <xf numFmtId="0" fontId="37" fillId="0" borderId="13" xfId="0" applyFont="1" applyBorder="1" applyAlignment="1">
      <alignment vertical="top"/>
    </xf>
    <xf numFmtId="4" fontId="37" fillId="0" borderId="10" xfId="0" applyNumberFormat="1" applyFont="1" applyBorder="1" applyAlignment="1">
      <alignment vertical="top"/>
    </xf>
    <xf numFmtId="4" fontId="37" fillId="0" borderId="16" xfId="0" applyNumberFormat="1" applyFont="1" applyBorder="1" applyAlignment="1">
      <alignment vertical="top"/>
    </xf>
    <xf numFmtId="4" fontId="37" fillId="0" borderId="13" xfId="0" applyNumberFormat="1" applyFont="1" applyBorder="1" applyAlignment="1">
      <alignment horizontal="center" vertical="top" wrapText="1"/>
    </xf>
    <xf numFmtId="4" fontId="37" fillId="0" borderId="0" xfId="0" applyNumberFormat="1" applyFont="1" applyAlignment="1">
      <alignment horizontal="center" vertical="top" wrapText="1"/>
    </xf>
    <xf numFmtId="4" fontId="37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vertical="top" wrapText="1"/>
    </xf>
    <xf numFmtId="4" fontId="37" fillId="0" borderId="35" xfId="0" applyNumberFormat="1" applyFont="1" applyBorder="1" applyAlignment="1">
      <alignment horizontal="center" vertical="top"/>
    </xf>
    <xf numFmtId="4" fontId="37" fillId="0" borderId="10" xfId="0" applyNumberFormat="1" applyFont="1" applyBorder="1" applyAlignment="1">
      <alignment horizontal="center" vertical="top"/>
    </xf>
    <xf numFmtId="4" fontId="37" fillId="0" borderId="13" xfId="0" applyNumberFormat="1" applyFont="1" applyBorder="1" applyAlignment="1">
      <alignment horizontal="center" vertical="top"/>
    </xf>
    <xf numFmtId="0" fontId="37" fillId="5" borderId="6" xfId="0" applyFont="1" applyFill="1" applyBorder="1" applyAlignment="1">
      <alignment vertical="top"/>
    </xf>
    <xf numFmtId="0" fontId="37" fillId="5" borderId="0" xfId="0" applyFont="1" applyFill="1"/>
    <xf numFmtId="0" fontId="37" fillId="5" borderId="35" xfId="0" applyFont="1" applyFill="1" applyBorder="1" applyAlignment="1">
      <alignment vertical="top"/>
    </xf>
    <xf numFmtId="4" fontId="37" fillId="5" borderId="13" xfId="0" applyNumberFormat="1" applyFont="1" applyFill="1" applyBorder="1" applyAlignment="1">
      <alignment horizontal="center" vertical="top" wrapText="1"/>
    </xf>
    <xf numFmtId="4" fontId="37" fillId="5" borderId="5" xfId="0" applyNumberFormat="1" applyFont="1" applyFill="1" applyBorder="1" applyAlignment="1">
      <alignment horizontal="center" vertical="top"/>
    </xf>
    <xf numFmtId="4" fontId="37" fillId="5" borderId="10" xfId="0" applyNumberFormat="1" applyFont="1" applyFill="1" applyBorder="1" applyAlignment="1">
      <alignment horizontal="center" vertical="top"/>
    </xf>
    <xf numFmtId="4" fontId="37" fillId="5" borderId="7" xfId="0" applyNumberFormat="1" applyFont="1" applyFill="1" applyBorder="1" applyAlignment="1">
      <alignment horizontal="center" vertical="top"/>
    </xf>
    <xf numFmtId="4" fontId="37" fillId="5" borderId="0" xfId="0" applyNumberFormat="1" applyFont="1" applyFill="1" applyAlignment="1">
      <alignment horizontal="center" vertical="top" wrapText="1"/>
    </xf>
    <xf numFmtId="4" fontId="37" fillId="3" borderId="13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4" fillId="0" borderId="6" xfId="0" applyFont="1" applyFill="1" applyBorder="1" applyAlignment="1">
      <alignment vertical="top"/>
    </xf>
    <xf numFmtId="0" fontId="14" fillId="0" borderId="0" xfId="0" applyFont="1" applyFill="1"/>
    <xf numFmtId="0" fontId="14" fillId="0" borderId="35" xfId="0" applyFont="1" applyFill="1" applyBorder="1" applyAlignment="1">
      <alignment vertical="top"/>
    </xf>
    <xf numFmtId="4" fontId="14" fillId="0" borderId="10" xfId="0" applyNumberFormat="1" applyFont="1" applyFill="1" applyBorder="1" applyAlignment="1">
      <alignment vertical="top"/>
    </xf>
    <xf numFmtId="4" fontId="14" fillId="0" borderId="16" xfId="0" applyNumberFormat="1" applyFont="1" applyFill="1" applyBorder="1" applyAlignment="1">
      <alignment vertical="top"/>
    </xf>
    <xf numFmtId="4" fontId="14" fillId="0" borderId="13" xfId="0" applyNumberFormat="1" applyFont="1" applyFill="1" applyBorder="1" applyAlignment="1">
      <alignment horizontal="center" vertical="top" wrapText="1"/>
    </xf>
    <xf numFmtId="4" fontId="14" fillId="0" borderId="5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horizontal="center" vertical="top"/>
    </xf>
    <xf numFmtId="4" fontId="14" fillId="0" borderId="7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Alignment="1">
      <alignment horizontal="center" vertical="top" wrapText="1"/>
    </xf>
    <xf numFmtId="4" fontId="14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6" xfId="0" applyFont="1" applyBorder="1" applyAlignment="1">
      <alignment vertical="top"/>
    </xf>
    <xf numFmtId="4" fontId="12" fillId="0" borderId="16" xfId="0" applyNumberFormat="1" applyFont="1" applyBorder="1" applyAlignment="1">
      <alignment vertical="top"/>
    </xf>
    <xf numFmtId="0" fontId="4" fillId="0" borderId="0" xfId="4" applyFont="1" applyBorder="1" applyAlignment="1">
      <alignment vertical="top" wrapText="1"/>
    </xf>
    <xf numFmtId="4" fontId="4" fillId="3" borderId="20" xfId="0" applyNumberFormat="1" applyFont="1" applyFill="1" applyBorder="1" applyAlignment="1">
      <alignment horizontal="center" vertical="top" wrapText="1"/>
    </xf>
    <xf numFmtId="0" fontId="38" fillId="3" borderId="16" xfId="4" applyFont="1" applyFill="1" applyBorder="1" applyAlignment="1">
      <alignment horizontal="left" vertical="top"/>
    </xf>
    <xf numFmtId="0" fontId="39" fillId="3" borderId="18" xfId="4" applyFont="1" applyFill="1" applyBorder="1" applyAlignment="1">
      <alignment horizontal="left" vertical="top"/>
    </xf>
    <xf numFmtId="0" fontId="38" fillId="0" borderId="0" xfId="4" applyFont="1" applyAlignment="1">
      <alignment vertical="top" wrapText="1"/>
    </xf>
    <xf numFmtId="4" fontId="38" fillId="0" borderId="20" xfId="4" applyNumberFormat="1" applyFont="1" applyBorder="1" applyAlignment="1">
      <alignment vertical="top"/>
    </xf>
    <xf numFmtId="4" fontId="37" fillId="0" borderId="10" xfId="0" applyNumberFormat="1" applyFont="1" applyBorder="1" applyAlignment="1">
      <alignment horizontal="right" vertical="top"/>
    </xf>
    <xf numFmtId="0" fontId="37" fillId="0" borderId="10" xfId="0" applyFont="1" applyBorder="1"/>
    <xf numFmtId="0" fontId="37" fillId="0" borderId="16" xfId="0" applyFont="1" applyBorder="1"/>
    <xf numFmtId="0" fontId="37" fillId="0" borderId="20" xfId="0" applyFont="1" applyBorder="1"/>
    <xf numFmtId="0" fontId="37" fillId="0" borderId="19" xfId="0" applyFont="1" applyBorder="1"/>
    <xf numFmtId="0" fontId="38" fillId="0" borderId="0" xfId="4" applyFont="1" applyAlignment="1">
      <alignment horizontal="left" vertical="top" wrapText="1"/>
    </xf>
    <xf numFmtId="0" fontId="37" fillId="0" borderId="7" xfId="0" applyFont="1" applyBorder="1"/>
  </cellXfs>
  <cellStyles count="12">
    <cellStyle name="Accent1" xfId="2" builtinId="29"/>
    <cellStyle name="Comma 2" xfId="1" xr:uid="{00000000-0005-0000-0000-000001000000}"/>
    <cellStyle name="Comma 2 2" xfId="6" xr:uid="{C8970F1C-2384-4FB9-AFB8-3E802958207D}"/>
    <cellStyle name="Comma 2 3" xfId="9" xr:uid="{ED25643E-303C-4136-B5F4-71D6D087BC00}"/>
    <cellStyle name="Normal" xfId="0" builtinId="0"/>
    <cellStyle name="Normal 2" xfId="3" xr:uid="{00000000-0005-0000-0000-000003000000}"/>
    <cellStyle name="Normal 2 2" xfId="7" xr:uid="{AD05E98D-A5A0-402F-BAD9-C4CAB3D5E250}"/>
    <cellStyle name="Normal 2 3" xfId="10" xr:uid="{7BA051A9-AD2B-42CE-B08C-EE5855E7EAA0}"/>
    <cellStyle name="Normal 3" xfId="4" xr:uid="{781FBADF-9B8C-46C8-9D2E-D86D52EB571C}"/>
    <cellStyle name="Normal 3 2" xfId="8" xr:uid="{2B3FB737-A1F1-47AA-905E-C76D0E5FCC5E}"/>
    <cellStyle name="Normal 3 3" xfId="11" xr:uid="{A93AB28F-A819-4DA1-9C9B-0779BBC1E686}"/>
    <cellStyle name="Normal 4" xfId="5" xr:uid="{B2BF6BDB-14D7-4585-9E0E-E2F2F21DC2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6"/>
  <sheetViews>
    <sheetView tabSelected="1" zoomScale="90" zoomScaleNormal="90" workbookViewId="0">
      <selection activeCell="B3" sqref="B3:L38"/>
    </sheetView>
  </sheetViews>
  <sheetFormatPr defaultRowHeight="12.75" x14ac:dyDescent="0.2"/>
  <cols>
    <col min="1" max="1" width="6.42578125" style="5" customWidth="1"/>
    <col min="2" max="2" width="8.7109375" style="15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71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32"/>
      <c r="B1" s="301"/>
      <c r="C1" s="302"/>
      <c r="D1" s="302"/>
      <c r="E1" s="302"/>
      <c r="F1" s="302"/>
      <c r="G1" s="303"/>
      <c r="H1" s="304"/>
      <c r="I1" s="68"/>
      <c r="J1" s="304"/>
      <c r="K1" s="304"/>
      <c r="L1" s="305"/>
    </row>
    <row r="2" spans="1:15" ht="0.75" customHeight="1" thickBot="1" x14ac:dyDescent="0.25">
      <c r="A2" s="133"/>
      <c r="B2" s="306"/>
      <c r="C2" s="307"/>
      <c r="D2" s="307"/>
      <c r="E2" s="307"/>
      <c r="F2" s="307"/>
      <c r="G2" s="308"/>
      <c r="H2" s="309"/>
      <c r="I2" s="69"/>
      <c r="J2" s="309"/>
      <c r="K2" s="309"/>
      <c r="L2" s="310"/>
    </row>
    <row r="3" spans="1:15" ht="27.75" customHeight="1" thickBot="1" x14ac:dyDescent="0.25">
      <c r="A3" s="133"/>
      <c r="B3" s="434" t="s">
        <v>259</v>
      </c>
      <c r="C3" s="435"/>
      <c r="D3" s="435"/>
      <c r="E3" s="435"/>
      <c r="F3" s="435"/>
      <c r="G3" s="435"/>
      <c r="H3" s="435"/>
      <c r="I3" s="435"/>
      <c r="J3" s="435"/>
      <c r="K3" s="436"/>
      <c r="L3" s="437"/>
    </row>
    <row r="4" spans="1:15" ht="27.75" customHeight="1" thickBot="1" x14ac:dyDescent="0.4">
      <c r="A4" s="133"/>
      <c r="B4" s="438" t="s">
        <v>52</v>
      </c>
      <c r="C4" s="436"/>
      <c r="D4" s="436"/>
      <c r="E4" s="436"/>
      <c r="F4" s="436"/>
      <c r="G4" s="436"/>
      <c r="H4" s="436"/>
      <c r="I4" s="436"/>
      <c r="J4" s="436"/>
      <c r="K4" s="436"/>
      <c r="L4" s="437"/>
    </row>
    <row r="5" spans="1:15" ht="48.75" thickBot="1" x14ac:dyDescent="0.25">
      <c r="A5" s="133" t="s">
        <v>72</v>
      </c>
      <c r="B5" s="311" t="s">
        <v>9</v>
      </c>
      <c r="C5" s="312" t="s">
        <v>3</v>
      </c>
      <c r="D5" s="313" t="s">
        <v>15</v>
      </c>
      <c r="E5" s="312" t="s">
        <v>11</v>
      </c>
      <c r="F5" s="313" t="s">
        <v>39</v>
      </c>
      <c r="G5" s="312" t="s">
        <v>4</v>
      </c>
      <c r="H5" s="313" t="s">
        <v>5</v>
      </c>
      <c r="I5" s="312" t="s">
        <v>6</v>
      </c>
      <c r="J5" s="313" t="s">
        <v>7</v>
      </c>
      <c r="K5" s="312" t="s">
        <v>16</v>
      </c>
      <c r="L5" s="90" t="s">
        <v>37</v>
      </c>
    </row>
    <row r="6" spans="1:15" s="2" customFormat="1" ht="26.25" thickBot="1" x14ac:dyDescent="0.25">
      <c r="A6" s="134">
        <v>3223</v>
      </c>
      <c r="B6" s="75" t="s">
        <v>64</v>
      </c>
      <c r="C6" s="314" t="s">
        <v>67</v>
      </c>
      <c r="D6" s="315">
        <v>900000</v>
      </c>
      <c r="E6" s="45">
        <v>4000</v>
      </c>
      <c r="F6" s="53">
        <f t="shared" ref="F6" si="0">E6*1.25</f>
        <v>5000</v>
      </c>
      <c r="G6" s="100" t="s">
        <v>68</v>
      </c>
      <c r="H6" s="316"/>
      <c r="I6" s="317"/>
      <c r="J6" s="316" t="s">
        <v>19</v>
      </c>
      <c r="K6" s="317"/>
      <c r="L6" s="59"/>
      <c r="M6" s="37"/>
      <c r="N6" s="11"/>
    </row>
    <row r="7" spans="1:15" s="2" customFormat="1" ht="25.5" x14ac:dyDescent="0.2">
      <c r="A7" s="134"/>
      <c r="B7" s="75" t="s">
        <v>64</v>
      </c>
      <c r="C7" s="314" t="s">
        <v>249</v>
      </c>
      <c r="D7" s="315">
        <v>6421400</v>
      </c>
      <c r="E7" s="45">
        <v>10800</v>
      </c>
      <c r="F7" s="53">
        <v>13500</v>
      </c>
      <c r="G7" s="100" t="s">
        <v>68</v>
      </c>
      <c r="H7" s="316"/>
      <c r="I7" s="317"/>
      <c r="J7" s="316" t="s">
        <v>250</v>
      </c>
      <c r="K7" s="317"/>
      <c r="L7" s="59"/>
      <c r="M7" s="377"/>
    </row>
    <row r="8" spans="1:15" s="2" customFormat="1" ht="25.5" x14ac:dyDescent="0.2">
      <c r="A8" s="134"/>
      <c r="B8" s="75" t="s">
        <v>64</v>
      </c>
      <c r="C8" s="49" t="s">
        <v>223</v>
      </c>
      <c r="D8" s="315" t="s">
        <v>215</v>
      </c>
      <c r="E8" s="45">
        <v>168141.74</v>
      </c>
      <c r="F8" s="53">
        <v>190000</v>
      </c>
      <c r="G8" s="100" t="s">
        <v>68</v>
      </c>
      <c r="H8" s="316"/>
      <c r="I8" s="317"/>
      <c r="J8" s="316" t="s">
        <v>214</v>
      </c>
      <c r="K8" s="317"/>
      <c r="L8" s="59"/>
      <c r="M8" s="377"/>
    </row>
    <row r="9" spans="1:15" ht="25.5" x14ac:dyDescent="0.2">
      <c r="A9" s="133">
        <v>3221</v>
      </c>
      <c r="B9" s="318" t="s">
        <v>130</v>
      </c>
      <c r="C9" s="319" t="s">
        <v>73</v>
      </c>
      <c r="D9" s="320" t="s">
        <v>74</v>
      </c>
      <c r="E9" s="321">
        <v>5500</v>
      </c>
      <c r="F9" s="322">
        <v>7960</v>
      </c>
      <c r="G9" s="100" t="s">
        <v>43</v>
      </c>
      <c r="H9" s="323"/>
      <c r="I9" s="324"/>
      <c r="J9" s="101"/>
      <c r="K9" s="324"/>
      <c r="L9" s="58"/>
    </row>
    <row r="10" spans="1:15" s="8" customFormat="1" ht="13.5" thickBot="1" x14ac:dyDescent="0.25">
      <c r="A10" s="133">
        <v>3221</v>
      </c>
      <c r="B10" s="76" t="s">
        <v>132</v>
      </c>
      <c r="C10" s="48" t="s">
        <v>131</v>
      </c>
      <c r="D10" s="114" t="s">
        <v>21</v>
      </c>
      <c r="E10" s="45">
        <v>5000</v>
      </c>
      <c r="F10" s="53">
        <f>E10*1.25</f>
        <v>6250</v>
      </c>
      <c r="G10" s="100" t="s">
        <v>43</v>
      </c>
      <c r="H10" s="101"/>
      <c r="I10" s="324"/>
      <c r="J10" s="101"/>
      <c r="K10" s="324"/>
      <c r="L10" s="58"/>
      <c r="M10" s="36"/>
    </row>
    <row r="11" spans="1:15" ht="26.25" thickBot="1" x14ac:dyDescent="0.25">
      <c r="A11" s="133">
        <v>3237</v>
      </c>
      <c r="B11" s="76" t="s">
        <v>133</v>
      </c>
      <c r="C11" s="48" t="s">
        <v>34</v>
      </c>
      <c r="D11" s="116" t="s">
        <v>76</v>
      </c>
      <c r="E11" s="115">
        <v>20000</v>
      </c>
      <c r="F11" s="322">
        <f t="shared" ref="F11" si="1">E11*1.25</f>
        <v>25000</v>
      </c>
      <c r="G11" s="100" t="s">
        <v>42</v>
      </c>
      <c r="H11" s="101"/>
      <c r="I11" s="324"/>
      <c r="J11" s="101"/>
      <c r="K11" s="324"/>
      <c r="L11" s="58"/>
      <c r="M11" s="38"/>
      <c r="N11" s="12"/>
    </row>
    <row r="12" spans="1:15" s="35" customFormat="1" ht="13.5" thickBot="1" x14ac:dyDescent="0.25">
      <c r="A12" s="135">
        <v>3239</v>
      </c>
      <c r="B12" s="75" t="s">
        <v>134</v>
      </c>
      <c r="C12" s="50" t="s">
        <v>178</v>
      </c>
      <c r="D12" s="91" t="s">
        <v>82</v>
      </c>
      <c r="E12" s="45">
        <v>23500</v>
      </c>
      <c r="F12" s="53">
        <v>29375</v>
      </c>
      <c r="G12" s="100" t="s">
        <v>42</v>
      </c>
      <c r="H12" s="95"/>
      <c r="I12" s="46"/>
      <c r="J12" s="95"/>
      <c r="K12" s="46"/>
      <c r="L12" s="59"/>
      <c r="M12" s="36"/>
      <c r="N12" s="34"/>
    </row>
    <row r="13" spans="1:15" s="35" customFormat="1" ht="13.5" thickBot="1" x14ac:dyDescent="0.25">
      <c r="A13" s="135">
        <v>3232</v>
      </c>
      <c r="B13" s="75" t="s">
        <v>135</v>
      </c>
      <c r="C13" s="50" t="s">
        <v>81</v>
      </c>
      <c r="D13" s="91" t="s">
        <v>246</v>
      </c>
      <c r="E13" s="45">
        <v>2900</v>
      </c>
      <c r="F13" s="53">
        <v>3625</v>
      </c>
      <c r="G13" s="119" t="s">
        <v>42</v>
      </c>
      <c r="H13" s="95"/>
      <c r="I13" s="46"/>
      <c r="J13" s="95"/>
      <c r="K13" s="46"/>
      <c r="L13" s="59"/>
      <c r="M13" s="36"/>
      <c r="N13" s="34"/>
    </row>
    <row r="14" spans="1:15" ht="25.5" x14ac:dyDescent="0.2">
      <c r="A14" s="133">
        <v>3232</v>
      </c>
      <c r="B14" s="75" t="s">
        <v>136</v>
      </c>
      <c r="C14" s="50" t="s">
        <v>87</v>
      </c>
      <c r="D14" s="91" t="s">
        <v>88</v>
      </c>
      <c r="E14" s="45">
        <v>7000</v>
      </c>
      <c r="F14" s="325">
        <v>8750</v>
      </c>
      <c r="G14" s="119" t="s">
        <v>42</v>
      </c>
      <c r="H14" s="95"/>
      <c r="I14" s="46"/>
      <c r="J14" s="95"/>
      <c r="K14" s="46"/>
      <c r="L14" s="59"/>
    </row>
    <row r="15" spans="1:15" ht="25.5" x14ac:dyDescent="0.2">
      <c r="A15" s="133">
        <v>3232</v>
      </c>
      <c r="B15" s="75" t="s">
        <v>137</v>
      </c>
      <c r="C15" s="50" t="s">
        <v>46</v>
      </c>
      <c r="D15" s="91" t="s">
        <v>47</v>
      </c>
      <c r="E15" s="45">
        <v>4100</v>
      </c>
      <c r="F15" s="325">
        <f t="shared" ref="F15:F16" si="2">E15*1.25</f>
        <v>5125</v>
      </c>
      <c r="G15" s="100" t="s">
        <v>42</v>
      </c>
      <c r="H15" s="101"/>
      <c r="I15" s="324"/>
      <c r="J15" s="101"/>
      <c r="K15" s="324"/>
      <c r="L15" s="58"/>
    </row>
    <row r="16" spans="1:15" s="13" customFormat="1" ht="13.5" thickBot="1" x14ac:dyDescent="0.25">
      <c r="A16" s="133"/>
      <c r="B16" s="353" t="s">
        <v>138</v>
      </c>
      <c r="C16" s="52" t="s">
        <v>83</v>
      </c>
      <c r="D16" s="99" t="s">
        <v>84</v>
      </c>
      <c r="E16" s="326">
        <v>11000</v>
      </c>
      <c r="F16" s="325">
        <f t="shared" si="2"/>
        <v>13750</v>
      </c>
      <c r="G16" s="119" t="s">
        <v>42</v>
      </c>
      <c r="H16" s="356"/>
      <c r="I16" s="357"/>
      <c r="J16" s="356" t="s">
        <v>224</v>
      </c>
      <c r="K16" s="358"/>
      <c r="L16" s="356"/>
      <c r="M16" s="36"/>
      <c r="O16" s="17"/>
    </row>
    <row r="17" spans="1:14" s="2" customFormat="1" ht="30.75" customHeight="1" thickBot="1" x14ac:dyDescent="0.25">
      <c r="A17" s="134">
        <v>3235</v>
      </c>
      <c r="B17" s="353" t="s">
        <v>139</v>
      </c>
      <c r="C17" s="52" t="s">
        <v>59</v>
      </c>
      <c r="D17" s="99" t="s">
        <v>40</v>
      </c>
      <c r="E17" s="326">
        <v>4700</v>
      </c>
      <c r="F17" s="53">
        <f t="shared" ref="F17:F21" si="3">E17*1.25</f>
        <v>5875</v>
      </c>
      <c r="G17" s="358" t="s">
        <v>43</v>
      </c>
      <c r="H17" s="356"/>
      <c r="I17" s="358"/>
      <c r="J17" s="356"/>
      <c r="K17" s="358"/>
      <c r="L17" s="356"/>
      <c r="M17" s="37"/>
      <c r="N17" s="159"/>
    </row>
    <row r="18" spans="1:14" ht="39" thickBot="1" x14ac:dyDescent="0.25">
      <c r="A18" s="133">
        <v>3238</v>
      </c>
      <c r="B18" s="75" t="s">
        <v>140</v>
      </c>
      <c r="C18" s="50" t="s">
        <v>102</v>
      </c>
      <c r="D18" s="91" t="s">
        <v>247</v>
      </c>
      <c r="E18" s="45">
        <v>3900</v>
      </c>
      <c r="F18" s="325">
        <f t="shared" si="3"/>
        <v>4875</v>
      </c>
      <c r="G18" s="119" t="s">
        <v>42</v>
      </c>
      <c r="H18" s="101"/>
      <c r="I18" s="324"/>
      <c r="J18" s="101"/>
      <c r="K18" s="324"/>
      <c r="L18" s="58"/>
      <c r="M18" s="38"/>
      <c r="N18" s="12"/>
    </row>
    <row r="19" spans="1:14" s="2" customFormat="1" ht="26.25" thickBot="1" x14ac:dyDescent="0.25">
      <c r="A19" s="134">
        <v>3238</v>
      </c>
      <c r="B19" s="75" t="s">
        <v>141</v>
      </c>
      <c r="C19" s="50" t="s">
        <v>103</v>
      </c>
      <c r="D19" s="91" t="s">
        <v>247</v>
      </c>
      <c r="E19" s="45">
        <v>3900</v>
      </c>
      <c r="F19" s="325">
        <f t="shared" si="3"/>
        <v>4875</v>
      </c>
      <c r="G19" s="119" t="s">
        <v>42</v>
      </c>
      <c r="H19" s="95"/>
      <c r="I19" s="46"/>
      <c r="J19" s="95"/>
      <c r="K19" s="46"/>
      <c r="L19" s="59"/>
      <c r="M19" s="37"/>
      <c r="N19" s="11"/>
    </row>
    <row r="20" spans="1:14" s="5" customFormat="1" ht="26.25" thickBot="1" x14ac:dyDescent="0.25">
      <c r="A20" s="133">
        <v>3235</v>
      </c>
      <c r="B20" s="75" t="s">
        <v>142</v>
      </c>
      <c r="C20" s="50" t="s">
        <v>70</v>
      </c>
      <c r="D20" s="91" t="s">
        <v>71</v>
      </c>
      <c r="E20" s="327">
        <v>8000</v>
      </c>
      <c r="F20" s="328">
        <v>10000</v>
      </c>
      <c r="G20" s="119" t="s">
        <v>43</v>
      </c>
      <c r="H20" s="95"/>
      <c r="I20" s="46"/>
      <c r="J20" s="95"/>
      <c r="K20" s="46"/>
      <c r="L20" s="59"/>
    </row>
    <row r="21" spans="1:14" s="2" customFormat="1" ht="29.25" customHeight="1" thickBot="1" x14ac:dyDescent="0.25">
      <c r="A21" s="140">
        <v>3235</v>
      </c>
      <c r="B21" s="75" t="s">
        <v>143</v>
      </c>
      <c r="C21" s="50" t="s">
        <v>58</v>
      </c>
      <c r="D21" s="98" t="s">
        <v>62</v>
      </c>
      <c r="E21" s="45">
        <v>5400</v>
      </c>
      <c r="F21" s="53">
        <f t="shared" si="3"/>
        <v>6750</v>
      </c>
      <c r="G21" s="46" t="s">
        <v>42</v>
      </c>
      <c r="H21" s="95"/>
      <c r="I21" s="46"/>
      <c r="J21" s="95"/>
      <c r="K21" s="119"/>
      <c r="L21" s="59"/>
      <c r="M21" s="39"/>
      <c r="N21" s="11"/>
    </row>
    <row r="22" spans="1:14" s="2" customFormat="1" ht="26.25" thickBot="1" x14ac:dyDescent="0.25">
      <c r="A22" s="136">
        <v>3292</v>
      </c>
      <c r="B22" s="172" t="s">
        <v>144</v>
      </c>
      <c r="C22" s="329" t="s">
        <v>38</v>
      </c>
      <c r="D22" s="330" t="s">
        <v>23</v>
      </c>
      <c r="E22" s="117">
        <v>3400</v>
      </c>
      <c r="F22" s="331">
        <f>E22</f>
        <v>3400</v>
      </c>
      <c r="G22" s="332" t="s">
        <v>42</v>
      </c>
      <c r="H22" s="177"/>
      <c r="I22" s="333"/>
      <c r="J22" s="177"/>
      <c r="K22" s="333"/>
      <c r="L22" s="219"/>
      <c r="M22" s="37"/>
      <c r="N22" s="11"/>
    </row>
    <row r="23" spans="1:14" ht="13.5" thickBot="1" x14ac:dyDescent="0.25">
      <c r="A23" s="140"/>
      <c r="B23" s="242" t="s">
        <v>145</v>
      </c>
      <c r="C23" s="296" t="s">
        <v>153</v>
      </c>
      <c r="D23" s="297" t="s">
        <v>154</v>
      </c>
      <c r="E23" s="299">
        <v>6000</v>
      </c>
      <c r="F23" s="166">
        <v>7500</v>
      </c>
      <c r="G23" s="352" t="s">
        <v>42</v>
      </c>
      <c r="H23" s="210"/>
      <c r="I23" s="300"/>
      <c r="J23" s="210"/>
      <c r="K23" s="300"/>
      <c r="L23" s="298"/>
    </row>
    <row r="24" spans="1:14" s="5" customFormat="1" ht="26.25" thickBot="1" x14ac:dyDescent="0.25">
      <c r="A24" s="139">
        <v>3237</v>
      </c>
      <c r="B24" s="152" t="s">
        <v>146</v>
      </c>
      <c r="C24" s="363" t="s">
        <v>181</v>
      </c>
      <c r="D24" s="249" t="s">
        <v>112</v>
      </c>
      <c r="E24" s="153">
        <v>35000</v>
      </c>
      <c r="F24" s="334">
        <v>43750</v>
      </c>
      <c r="G24" s="346" t="s">
        <v>182</v>
      </c>
      <c r="H24" s="154" t="s">
        <v>17</v>
      </c>
      <c r="I24" s="335" t="s">
        <v>36</v>
      </c>
      <c r="J24" s="154" t="s">
        <v>79</v>
      </c>
      <c r="K24" s="336" t="s">
        <v>31</v>
      </c>
      <c r="L24" s="368"/>
    </row>
    <row r="25" spans="1:14" ht="26.25" thickBot="1" x14ac:dyDescent="0.25">
      <c r="A25" s="339">
        <v>3237</v>
      </c>
      <c r="B25" s="242" t="s">
        <v>147</v>
      </c>
      <c r="C25" s="364" t="s">
        <v>101</v>
      </c>
      <c r="D25" s="258" t="s">
        <v>112</v>
      </c>
      <c r="E25" s="244">
        <v>10000</v>
      </c>
      <c r="F25" s="337">
        <f>E25*1.25</f>
        <v>12500</v>
      </c>
      <c r="G25" s="100" t="s">
        <v>42</v>
      </c>
      <c r="H25" s="210"/>
      <c r="I25" s="300"/>
      <c r="J25" s="210"/>
      <c r="K25" s="347"/>
      <c r="L25" s="298"/>
      <c r="N25" s="12"/>
    </row>
    <row r="26" spans="1:14" x14ac:dyDescent="0.2">
      <c r="A26" s="339"/>
      <c r="B26" s="242" t="s">
        <v>148</v>
      </c>
      <c r="C26" s="354" t="s">
        <v>183</v>
      </c>
      <c r="D26" s="355" t="s">
        <v>184</v>
      </c>
      <c r="E26" s="348">
        <v>8500</v>
      </c>
      <c r="F26" s="360">
        <v>8500</v>
      </c>
      <c r="G26" s="350" t="s">
        <v>42</v>
      </c>
      <c r="H26" s="351"/>
      <c r="I26" s="359"/>
      <c r="J26" s="351"/>
      <c r="K26" s="359"/>
      <c r="L26" s="349"/>
    </row>
    <row r="27" spans="1:14" x14ac:dyDescent="0.2">
      <c r="A27" s="134">
        <v>3238</v>
      </c>
      <c r="B27" s="160" t="s">
        <v>149</v>
      </c>
      <c r="C27" s="161" t="s">
        <v>85</v>
      </c>
      <c r="D27" s="162" t="s">
        <v>86</v>
      </c>
      <c r="E27" s="117">
        <v>8000</v>
      </c>
      <c r="F27" s="338">
        <v>10000</v>
      </c>
      <c r="G27" s="46" t="s">
        <v>42</v>
      </c>
      <c r="H27" s="95"/>
      <c r="I27" s="46"/>
      <c r="J27" s="95"/>
      <c r="K27" s="46"/>
      <c r="L27" s="59"/>
      <c r="M27" s="40"/>
    </row>
    <row r="28" spans="1:14" x14ac:dyDescent="0.2">
      <c r="A28" s="134">
        <v>4221</v>
      </c>
      <c r="B28" s="156" t="s">
        <v>150</v>
      </c>
      <c r="C28" s="365" t="s">
        <v>63</v>
      </c>
      <c r="D28" s="126" t="s">
        <v>66</v>
      </c>
      <c r="E28" s="299">
        <v>15000</v>
      </c>
      <c r="F28" s="166">
        <f>E28*1.25</f>
        <v>18750</v>
      </c>
      <c r="G28" s="362" t="s">
        <v>43</v>
      </c>
      <c r="H28" s="148"/>
      <c r="I28" s="362"/>
      <c r="J28" s="148"/>
      <c r="K28" s="366"/>
      <c r="L28" s="150"/>
      <c r="M28" s="40"/>
    </row>
    <row r="29" spans="1:14" s="13" customFormat="1" x14ac:dyDescent="0.2">
      <c r="A29" s="134">
        <v>3221</v>
      </c>
      <c r="B29" s="242" t="s">
        <v>185</v>
      </c>
      <c r="C29" s="367" t="s">
        <v>80</v>
      </c>
      <c r="D29" s="243">
        <v>33760000</v>
      </c>
      <c r="E29" s="299">
        <v>4500</v>
      </c>
      <c r="F29" s="166">
        <f>E29*1.25</f>
        <v>5625</v>
      </c>
      <c r="G29" s="347" t="s">
        <v>43</v>
      </c>
      <c r="H29" s="210"/>
      <c r="I29" s="300"/>
      <c r="J29" s="210"/>
      <c r="K29" s="300"/>
      <c r="L29" s="298"/>
      <c r="M29" s="260"/>
    </row>
    <row r="30" spans="1:14" s="13" customFormat="1" ht="26.25" thickBot="1" x14ac:dyDescent="0.25">
      <c r="A30" s="259"/>
      <c r="B30" s="242" t="s">
        <v>151</v>
      </c>
      <c r="C30" s="248" t="s">
        <v>179</v>
      </c>
      <c r="D30" s="243" t="s">
        <v>129</v>
      </c>
      <c r="E30" s="299">
        <v>3500</v>
      </c>
      <c r="F30" s="166">
        <v>4375</v>
      </c>
      <c r="G30" s="352" t="s">
        <v>42</v>
      </c>
      <c r="H30" s="210"/>
      <c r="I30" s="300"/>
      <c r="J30" s="210"/>
      <c r="K30" s="300"/>
      <c r="L30" s="298"/>
      <c r="M30" s="260"/>
    </row>
    <row r="31" spans="1:14" s="13" customFormat="1" ht="13.5" thickBot="1" x14ac:dyDescent="0.25">
      <c r="A31" s="259"/>
      <c r="B31" s="340" t="s">
        <v>152</v>
      </c>
      <c r="C31" s="248" t="s">
        <v>189</v>
      </c>
      <c r="D31" s="243" t="s">
        <v>129</v>
      </c>
      <c r="E31" s="299">
        <v>3500</v>
      </c>
      <c r="F31" s="166">
        <v>4375</v>
      </c>
      <c r="G31" s="352" t="s">
        <v>42</v>
      </c>
      <c r="H31" s="210"/>
      <c r="I31" s="300"/>
      <c r="J31" s="210"/>
      <c r="K31" s="300"/>
      <c r="L31" s="298"/>
      <c r="M31" s="260"/>
    </row>
    <row r="32" spans="1:14" s="13" customFormat="1" ht="13.5" thickBot="1" x14ac:dyDescent="0.25">
      <c r="A32" s="259"/>
      <c r="B32" s="340" t="s">
        <v>186</v>
      </c>
      <c r="C32" s="248" t="s">
        <v>190</v>
      </c>
      <c r="D32" s="243" t="s">
        <v>129</v>
      </c>
      <c r="E32" s="299">
        <v>3500</v>
      </c>
      <c r="F32" s="166">
        <v>4375</v>
      </c>
      <c r="G32" s="352" t="s">
        <v>42</v>
      </c>
      <c r="H32" s="210"/>
      <c r="I32" s="300"/>
      <c r="J32" s="210"/>
      <c r="K32" s="300"/>
      <c r="L32" s="298"/>
      <c r="M32" s="260"/>
    </row>
    <row r="33" spans="1:13" s="13" customFormat="1" ht="26.25" thickBot="1" x14ac:dyDescent="0.25">
      <c r="A33" s="259"/>
      <c r="B33" s="340" t="s">
        <v>187</v>
      </c>
      <c r="C33" s="248" t="s">
        <v>192</v>
      </c>
      <c r="D33" s="243" t="s">
        <v>129</v>
      </c>
      <c r="E33" s="299">
        <v>3300</v>
      </c>
      <c r="F33" s="166">
        <v>4125</v>
      </c>
      <c r="G33" s="352" t="s">
        <v>42</v>
      </c>
      <c r="H33" s="210"/>
      <c r="I33" s="300"/>
      <c r="J33" s="210"/>
      <c r="K33" s="300"/>
      <c r="L33" s="298"/>
      <c r="M33" s="260"/>
    </row>
    <row r="34" spans="1:13" s="13" customFormat="1" ht="13.5" thickBot="1" x14ac:dyDescent="0.25">
      <c r="A34" s="259"/>
      <c r="B34" s="340" t="s">
        <v>188</v>
      </c>
      <c r="C34" s="248" t="s">
        <v>193</v>
      </c>
      <c r="D34" s="243" t="s">
        <v>194</v>
      </c>
      <c r="E34" s="1">
        <v>10000</v>
      </c>
      <c r="F34" s="1">
        <v>12500</v>
      </c>
      <c r="G34" s="352" t="s">
        <v>43</v>
      </c>
      <c r="H34" s="167"/>
      <c r="I34" s="18"/>
      <c r="J34" s="167"/>
      <c r="K34" s="4"/>
      <c r="L34" s="369"/>
      <c r="M34" s="260"/>
    </row>
    <row r="35" spans="1:13" s="13" customFormat="1" ht="26.25" thickBot="1" x14ac:dyDescent="0.25">
      <c r="A35" s="259"/>
      <c r="B35" s="340" t="s">
        <v>191</v>
      </c>
      <c r="C35" s="248" t="s">
        <v>180</v>
      </c>
      <c r="D35" s="341" t="s">
        <v>129</v>
      </c>
      <c r="E35" s="342">
        <v>3500</v>
      </c>
      <c r="F35" s="343">
        <v>4375</v>
      </c>
      <c r="G35" s="352" t="s">
        <v>42</v>
      </c>
      <c r="H35" s="167"/>
      <c r="I35" s="18"/>
      <c r="J35" s="167"/>
      <c r="K35" s="4"/>
      <c r="L35" s="369"/>
      <c r="M35" s="260"/>
    </row>
    <row r="36" spans="1:13" s="13" customFormat="1" ht="13.5" thickBot="1" x14ac:dyDescent="0.25">
      <c r="A36" s="259"/>
      <c r="B36" s="340" t="s">
        <v>202</v>
      </c>
      <c r="C36" s="248" t="s">
        <v>210</v>
      </c>
      <c r="D36" s="221" t="s">
        <v>213</v>
      </c>
      <c r="E36" s="342">
        <v>3120</v>
      </c>
      <c r="F36" s="343">
        <v>3900</v>
      </c>
      <c r="G36" s="352" t="s">
        <v>42</v>
      </c>
      <c r="H36" s="167"/>
      <c r="I36" s="18"/>
      <c r="J36" s="167"/>
      <c r="K36" s="4"/>
      <c r="L36" s="369"/>
      <c r="M36" s="260"/>
    </row>
    <row r="37" spans="1:13" s="13" customFormat="1" ht="13.5" thickBot="1" x14ac:dyDescent="0.25">
      <c r="A37" s="259"/>
      <c r="B37" s="340" t="s">
        <v>212</v>
      </c>
      <c r="C37" s="248" t="s">
        <v>211</v>
      </c>
      <c r="D37" s="221" t="s">
        <v>213</v>
      </c>
      <c r="E37" s="342">
        <v>2800</v>
      </c>
      <c r="F37" s="343">
        <v>3500</v>
      </c>
      <c r="G37" s="352" t="s">
        <v>42</v>
      </c>
      <c r="H37" s="167"/>
      <c r="I37" s="18"/>
      <c r="J37" s="167"/>
      <c r="K37" s="4"/>
      <c r="L37" s="369"/>
      <c r="M37" s="260"/>
    </row>
    <row r="38" spans="1:13" s="13" customFormat="1" ht="13.5" thickBot="1" x14ac:dyDescent="0.25">
      <c r="A38" s="259"/>
      <c r="B38" s="340" t="s">
        <v>248</v>
      </c>
      <c r="C38" s="376" t="s">
        <v>203</v>
      </c>
      <c r="D38" s="221" t="s">
        <v>204</v>
      </c>
      <c r="E38" s="342">
        <v>15000</v>
      </c>
      <c r="F38" s="343">
        <v>18750</v>
      </c>
      <c r="G38" s="352" t="s">
        <v>42</v>
      </c>
      <c r="H38" s="222"/>
      <c r="I38" s="344"/>
      <c r="J38" s="222"/>
      <c r="K38" s="344"/>
      <c r="L38" s="345"/>
    </row>
    <row r="39" spans="1:13" s="13" customFormat="1" ht="13.5" thickBot="1" x14ac:dyDescent="0.25">
      <c r="A39" s="259"/>
      <c r="B39" s="340"/>
      <c r="C39" s="248"/>
      <c r="D39" s="243"/>
      <c r="E39" s="299"/>
      <c r="F39" s="166"/>
      <c r="G39" s="361"/>
      <c r="H39" s="210"/>
      <c r="I39" s="300"/>
      <c r="J39" s="210"/>
      <c r="K39" s="300"/>
      <c r="L39" s="298"/>
    </row>
    <row r="40" spans="1:13" s="13" customFormat="1" x14ac:dyDescent="0.2">
      <c r="A40" s="259"/>
      <c r="B40" s="15"/>
      <c r="C40"/>
      <c r="D40"/>
      <c r="E40"/>
      <c r="F40"/>
      <c r="G40" s="14"/>
      <c r="H40" s="4"/>
      <c r="I40" s="18"/>
      <c r="J40" s="4"/>
      <c r="K40" s="4"/>
      <c r="L40" s="71"/>
    </row>
    <row r="41" spans="1:13" s="13" customFormat="1" x14ac:dyDescent="0.2">
      <c r="A41" s="259"/>
      <c r="B41" s="15"/>
      <c r="C41"/>
      <c r="D41"/>
      <c r="E41"/>
      <c r="F41"/>
      <c r="G41" s="14"/>
      <c r="H41" s="4"/>
      <c r="I41" s="18"/>
      <c r="J41" s="4"/>
      <c r="K41" s="4"/>
      <c r="L41" s="71"/>
      <c r="M41" s="260"/>
    </row>
    <row r="42" spans="1:13" s="13" customFormat="1" x14ac:dyDescent="0.2">
      <c r="A42" s="259"/>
      <c r="B42" s="16"/>
      <c r="C42" s="3"/>
      <c r="D42" s="3"/>
      <c r="E42" s="3"/>
      <c r="F42" s="3"/>
      <c r="G42" s="32"/>
      <c r="H42" s="7"/>
      <c r="I42" s="7"/>
      <c r="J42" s="6"/>
      <c r="K42" s="6"/>
      <c r="L42" s="72"/>
      <c r="M42" s="260"/>
    </row>
    <row r="43" spans="1:13" x14ac:dyDescent="0.2">
      <c r="C43" s="13"/>
      <c r="D43" s="13"/>
      <c r="E43" s="1"/>
      <c r="G43" s="19"/>
    </row>
    <row r="44" spans="1:13" x14ac:dyDescent="0.2">
      <c r="C44" s="36"/>
    </row>
    <row r="45" spans="1:13" x14ac:dyDescent="0.2">
      <c r="B45" s="128"/>
      <c r="C45" s="13"/>
      <c r="D45" s="13"/>
      <c r="E45" s="13"/>
      <c r="F45" s="13"/>
      <c r="G45" s="129"/>
      <c r="H45" s="130"/>
      <c r="I45" s="130"/>
      <c r="J45" s="130"/>
      <c r="K45" s="130"/>
      <c r="L45" s="129"/>
    </row>
    <row r="46" spans="1:13" s="13" customFormat="1" x14ac:dyDescent="0.2">
      <c r="A46" s="5"/>
      <c r="B46" s="128"/>
      <c r="G46" s="131"/>
      <c r="H46" s="130"/>
      <c r="I46" s="130"/>
      <c r="J46" s="130"/>
      <c r="K46" s="130"/>
      <c r="L46" s="129"/>
    </row>
    <row r="47" spans="1:13" s="13" customFormat="1" x14ac:dyDescent="0.2">
      <c r="A47" s="5"/>
      <c r="B47" s="128"/>
      <c r="C47" s="17"/>
      <c r="D47" s="17"/>
      <c r="G47" s="129"/>
      <c r="H47" s="130"/>
      <c r="I47" s="130"/>
      <c r="J47" s="130"/>
      <c r="K47" s="130"/>
      <c r="L47" s="129"/>
    </row>
    <row r="48" spans="1:13" s="13" customFormat="1" x14ac:dyDescent="0.2">
      <c r="A48" s="5"/>
      <c r="B48" s="128"/>
      <c r="F48" s="17"/>
      <c r="G48" s="129"/>
      <c r="H48" s="130"/>
      <c r="I48" s="130"/>
      <c r="J48" s="130"/>
      <c r="K48" s="130"/>
      <c r="L48" s="129"/>
    </row>
    <row r="49" spans="1:12" s="13" customFormat="1" x14ac:dyDescent="0.2">
      <c r="A49" s="5"/>
      <c r="B49" s="128"/>
      <c r="G49" s="129"/>
      <c r="H49" s="130"/>
      <c r="I49" s="130"/>
      <c r="J49" s="130"/>
      <c r="K49" s="130"/>
      <c r="L49" s="129"/>
    </row>
    <row r="50" spans="1:12" s="13" customFormat="1" x14ac:dyDescent="0.2">
      <c r="A50" s="5"/>
      <c r="B50" s="128"/>
      <c r="G50" s="129"/>
      <c r="H50" s="130"/>
      <c r="I50" s="130"/>
      <c r="J50" s="130"/>
      <c r="K50" s="130"/>
      <c r="L50" s="129"/>
    </row>
    <row r="51" spans="1:12" s="13" customFormat="1" x14ac:dyDescent="0.2">
      <c r="A51" s="5"/>
      <c r="B51" s="128"/>
      <c r="F51" s="17"/>
      <c r="G51" s="129"/>
      <c r="H51" s="130"/>
      <c r="I51" s="130"/>
      <c r="J51" s="130"/>
      <c r="K51" s="130"/>
      <c r="L51" s="129"/>
    </row>
    <row r="52" spans="1:12" s="13" customFormat="1" x14ac:dyDescent="0.2">
      <c r="A52" s="5"/>
      <c r="B52" s="128"/>
      <c r="G52" s="129"/>
      <c r="H52" s="130"/>
      <c r="I52" s="130"/>
      <c r="J52" s="130"/>
      <c r="K52" s="130"/>
      <c r="L52" s="129"/>
    </row>
    <row r="53" spans="1:12" s="13" customFormat="1" x14ac:dyDescent="0.2">
      <c r="A53" s="5"/>
      <c r="B53" s="128"/>
      <c r="G53" s="129"/>
      <c r="H53" s="130"/>
      <c r="I53" s="130"/>
      <c r="J53" s="130"/>
      <c r="K53" s="130"/>
      <c r="L53" s="129"/>
    </row>
    <row r="54" spans="1:12" s="13" customFormat="1" x14ac:dyDescent="0.2">
      <c r="A54" s="5"/>
      <c r="B54" s="128"/>
      <c r="G54" s="129"/>
      <c r="H54" s="130"/>
      <c r="I54" s="130"/>
      <c r="J54" s="130"/>
      <c r="K54" s="130"/>
      <c r="L54" s="129"/>
    </row>
    <row r="55" spans="1:12" s="13" customFormat="1" x14ac:dyDescent="0.2">
      <c r="A55" s="5"/>
      <c r="B55" s="128"/>
      <c r="G55" s="129"/>
      <c r="H55" s="130"/>
      <c r="I55" s="130"/>
      <c r="J55" s="130"/>
      <c r="K55" s="130"/>
      <c r="L55" s="129"/>
    </row>
    <row r="56" spans="1:12" s="13" customFormat="1" x14ac:dyDescent="0.2">
      <c r="A56" s="5"/>
      <c r="B56" s="15"/>
      <c r="C56"/>
      <c r="D56"/>
      <c r="E56"/>
      <c r="F56"/>
      <c r="G56" s="14"/>
      <c r="H56" s="4"/>
      <c r="I56" s="18"/>
      <c r="J56" s="4"/>
      <c r="K56" s="4"/>
      <c r="L56" s="71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6"/>
  <sheetViews>
    <sheetView topLeftCell="A22" workbookViewId="0">
      <selection activeCell="B3" sqref="B3:L44"/>
    </sheetView>
  </sheetViews>
  <sheetFormatPr defaultRowHeight="12.75" x14ac:dyDescent="0.2"/>
  <cols>
    <col min="1" max="1" width="7.7109375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3" max="13" width="11.7109375" bestFit="1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70"/>
    </row>
    <row r="2" spans="1:15" ht="27.75" customHeight="1" x14ac:dyDescent="0.2">
      <c r="B2" s="439" t="s">
        <v>259</v>
      </c>
      <c r="C2" s="440"/>
      <c r="D2" s="440"/>
      <c r="E2" s="440"/>
      <c r="F2" s="440"/>
      <c r="G2" s="440"/>
      <c r="H2" s="440"/>
      <c r="I2" s="440"/>
      <c r="J2" s="440"/>
      <c r="K2" s="440"/>
      <c r="L2" s="441"/>
    </row>
    <row r="3" spans="1:15" ht="27.75" customHeight="1" thickBot="1" x14ac:dyDescent="0.25">
      <c r="B3" s="442" t="s">
        <v>53</v>
      </c>
      <c r="C3" s="443"/>
      <c r="D3" s="443"/>
      <c r="E3" s="443"/>
      <c r="F3" s="443"/>
      <c r="G3" s="443"/>
      <c r="H3" s="443"/>
      <c r="I3" s="443"/>
      <c r="J3" s="443"/>
      <c r="K3" s="443"/>
      <c r="L3" s="444"/>
    </row>
    <row r="4" spans="1:15" ht="48" x14ac:dyDescent="0.2">
      <c r="B4" s="57" t="s">
        <v>10</v>
      </c>
      <c r="C4" s="9" t="s">
        <v>3</v>
      </c>
      <c r="D4" s="10" t="s">
        <v>15</v>
      </c>
      <c r="E4" s="9" t="s">
        <v>11</v>
      </c>
      <c r="F4" s="57" t="s">
        <v>39</v>
      </c>
      <c r="G4" s="10" t="s">
        <v>4</v>
      </c>
      <c r="H4" s="282" t="s">
        <v>5</v>
      </c>
      <c r="I4" s="9" t="s">
        <v>6</v>
      </c>
      <c r="J4" s="10" t="s">
        <v>13</v>
      </c>
      <c r="K4" s="9" t="s">
        <v>16</v>
      </c>
      <c r="L4" s="103" t="s">
        <v>37</v>
      </c>
    </row>
    <row r="5" spans="1:15" s="2" customFormat="1" x14ac:dyDescent="0.2">
      <c r="A5" s="35">
        <v>3232</v>
      </c>
      <c r="B5" s="73"/>
      <c r="C5" s="60" t="s">
        <v>49</v>
      </c>
      <c r="D5" s="61"/>
      <c r="E5" s="127"/>
      <c r="F5" s="265"/>
      <c r="G5" s="293"/>
      <c r="H5" s="283"/>
      <c r="I5" s="62"/>
      <c r="J5" s="61"/>
      <c r="K5" s="62"/>
      <c r="L5" s="104"/>
    </row>
    <row r="6" spans="1:15" s="2" customFormat="1" ht="25.5" x14ac:dyDescent="0.2">
      <c r="A6" s="35">
        <v>3232</v>
      </c>
      <c r="B6" s="81" t="s">
        <v>155</v>
      </c>
      <c r="C6" s="92" t="s">
        <v>12</v>
      </c>
      <c r="D6" s="96" t="s">
        <v>28</v>
      </c>
      <c r="E6" s="84">
        <v>140000</v>
      </c>
      <c r="F6" s="266">
        <v>175000</v>
      </c>
      <c r="G6" s="86" t="s">
        <v>30</v>
      </c>
      <c r="H6" s="284" t="s">
        <v>17</v>
      </c>
      <c r="I6" s="83" t="s">
        <v>36</v>
      </c>
      <c r="J6" s="82" t="s">
        <v>19</v>
      </c>
      <c r="K6" s="83" t="s">
        <v>31</v>
      </c>
      <c r="L6" s="107"/>
    </row>
    <row r="7" spans="1:15" s="2" customFormat="1" x14ac:dyDescent="0.2">
      <c r="A7" s="35">
        <v>3232</v>
      </c>
      <c r="B7" s="76" t="s">
        <v>156</v>
      </c>
      <c r="C7" s="49" t="s">
        <v>69</v>
      </c>
      <c r="D7" s="116" t="s">
        <v>29</v>
      </c>
      <c r="E7" s="45">
        <v>11300</v>
      </c>
      <c r="F7" s="267">
        <f>E7*1.25</f>
        <v>14125</v>
      </c>
      <c r="G7" s="145" t="s">
        <v>111</v>
      </c>
      <c r="H7" s="285"/>
      <c r="I7" s="44"/>
      <c r="J7" s="55"/>
      <c r="K7" s="44"/>
      <c r="L7" s="105"/>
    </row>
    <row r="8" spans="1:15" s="20" customFormat="1" x14ac:dyDescent="0.2">
      <c r="A8" s="35">
        <v>3232</v>
      </c>
      <c r="B8" s="74" t="s">
        <v>157</v>
      </c>
      <c r="C8" s="67" t="s">
        <v>50</v>
      </c>
      <c r="D8" s="97" t="s">
        <v>20</v>
      </c>
      <c r="E8" s="43">
        <v>35000</v>
      </c>
      <c r="F8" s="267">
        <f>E8*1.25</f>
        <v>43750</v>
      </c>
      <c r="G8" s="145" t="s">
        <v>111</v>
      </c>
      <c r="H8" s="286"/>
      <c r="I8" s="44"/>
      <c r="J8" s="55"/>
      <c r="K8" s="44"/>
      <c r="L8" s="105"/>
    </row>
    <row r="9" spans="1:15" s="20" customFormat="1" x14ac:dyDescent="0.2">
      <c r="A9" s="35">
        <v>3232</v>
      </c>
      <c r="B9" s="75" t="s">
        <v>158</v>
      </c>
      <c r="C9" s="49" t="s">
        <v>0</v>
      </c>
      <c r="D9" s="91" t="s">
        <v>24</v>
      </c>
      <c r="E9" s="45">
        <v>10000</v>
      </c>
      <c r="F9" s="268">
        <f>E9*1.25</f>
        <v>12500</v>
      </c>
      <c r="G9" s="145" t="s">
        <v>42</v>
      </c>
      <c r="H9" s="285"/>
      <c r="I9" s="44"/>
      <c r="J9" s="55"/>
      <c r="K9" s="44"/>
      <c r="L9" s="106"/>
      <c r="O9" s="158"/>
    </row>
    <row r="10" spans="1:15" s="5" customFormat="1" x14ac:dyDescent="0.2">
      <c r="A10" s="35">
        <v>3232</v>
      </c>
      <c r="B10" s="141" t="s">
        <v>159</v>
      </c>
      <c r="C10" s="67" t="s">
        <v>1</v>
      </c>
      <c r="D10" s="118" t="s">
        <v>25</v>
      </c>
      <c r="E10" s="143">
        <v>10000</v>
      </c>
      <c r="F10" s="269">
        <v>16625</v>
      </c>
      <c r="G10" s="145" t="s">
        <v>41</v>
      </c>
      <c r="H10" s="286"/>
      <c r="I10" s="44"/>
      <c r="J10" s="55"/>
      <c r="K10" s="44"/>
      <c r="L10" s="142"/>
    </row>
    <row r="11" spans="1:15" s="6" customFormat="1" x14ac:dyDescent="0.2">
      <c r="A11" s="35">
        <v>3232</v>
      </c>
      <c r="B11" s="141" t="s">
        <v>160</v>
      </c>
      <c r="C11" s="67" t="s">
        <v>2</v>
      </c>
      <c r="D11" s="118" t="s">
        <v>26</v>
      </c>
      <c r="E11" s="144">
        <v>10000</v>
      </c>
      <c r="F11" s="270">
        <v>12500</v>
      </c>
      <c r="G11" s="145" t="s">
        <v>41</v>
      </c>
      <c r="H11" s="286"/>
      <c r="I11" s="44"/>
      <c r="J11" s="55"/>
      <c r="K11" s="44"/>
      <c r="L11" s="142"/>
    </row>
    <row r="12" spans="1:15" s="30" customFormat="1" x14ac:dyDescent="0.2">
      <c r="A12" s="35">
        <v>3232</v>
      </c>
      <c r="B12" s="75" t="s">
        <v>161</v>
      </c>
      <c r="C12" s="49" t="s">
        <v>35</v>
      </c>
      <c r="D12" s="91" t="s">
        <v>27</v>
      </c>
      <c r="E12" s="45">
        <v>10000</v>
      </c>
      <c r="F12" s="268">
        <f>E12*1.25</f>
        <v>12500</v>
      </c>
      <c r="G12" s="58" t="s">
        <v>41</v>
      </c>
      <c r="H12" s="285"/>
      <c r="I12" s="44"/>
      <c r="J12" s="55"/>
      <c r="K12" s="44"/>
      <c r="L12" s="105"/>
    </row>
    <row r="13" spans="1:15" s="30" customFormat="1" x14ac:dyDescent="0.2">
      <c r="A13" s="35">
        <v>3232</v>
      </c>
      <c r="B13" s="75" t="s">
        <v>162</v>
      </c>
      <c r="C13" s="49" t="s">
        <v>45</v>
      </c>
      <c r="D13" s="91" t="s">
        <v>25</v>
      </c>
      <c r="E13" s="45">
        <v>10000</v>
      </c>
      <c r="F13" s="268">
        <f>E13*1.25</f>
        <v>12500</v>
      </c>
      <c r="G13" s="58" t="s">
        <v>41</v>
      </c>
      <c r="H13" s="285"/>
      <c r="I13" s="44"/>
      <c r="J13" s="55"/>
      <c r="K13" s="44"/>
      <c r="L13" s="105"/>
    </row>
    <row r="14" spans="1:15" s="224" customFormat="1" ht="25.5" x14ac:dyDescent="0.2">
      <c r="A14" s="457">
        <v>3232</v>
      </c>
      <c r="B14" s="458" t="s">
        <v>163</v>
      </c>
      <c r="C14" s="459" t="s">
        <v>51</v>
      </c>
      <c r="D14" s="471" t="s">
        <v>48</v>
      </c>
      <c r="E14" s="477" t="s">
        <v>267</v>
      </c>
      <c r="F14" s="478" t="s">
        <v>268</v>
      </c>
      <c r="G14" s="105" t="s">
        <v>41</v>
      </c>
      <c r="H14" s="474"/>
      <c r="I14" s="475"/>
      <c r="J14" s="476"/>
      <c r="K14" s="475"/>
      <c r="L14" s="105" t="s">
        <v>269</v>
      </c>
    </row>
    <row r="15" spans="1:15" s="224" customFormat="1" ht="38.25" x14ac:dyDescent="0.2">
      <c r="A15" s="457"/>
      <c r="B15" s="458" t="s">
        <v>265</v>
      </c>
      <c r="C15" s="459" t="s">
        <v>266</v>
      </c>
      <c r="D15" s="471" t="s">
        <v>48</v>
      </c>
      <c r="E15" s="472">
        <v>4750</v>
      </c>
      <c r="F15" s="473">
        <v>5937.5</v>
      </c>
      <c r="G15" s="105" t="s">
        <v>41</v>
      </c>
      <c r="H15" s="474"/>
      <c r="I15" s="475"/>
      <c r="J15" s="476"/>
      <c r="K15" s="475"/>
      <c r="L15" s="105" t="s">
        <v>270</v>
      </c>
    </row>
    <row r="16" spans="1:15" s="5" customFormat="1" ht="15" customHeight="1" thickBot="1" x14ac:dyDescent="0.25">
      <c r="A16" s="35">
        <v>3232</v>
      </c>
      <c r="B16" s="75" t="s">
        <v>164</v>
      </c>
      <c r="C16" s="50" t="s">
        <v>54</v>
      </c>
      <c r="D16" s="91" t="s">
        <v>55</v>
      </c>
      <c r="E16" s="45">
        <v>13000</v>
      </c>
      <c r="F16" s="268">
        <f>E16*1.25</f>
        <v>16250</v>
      </c>
      <c r="G16" s="58" t="s">
        <v>41</v>
      </c>
      <c r="H16" s="285"/>
      <c r="I16" s="44"/>
      <c r="J16" s="55"/>
      <c r="K16" s="44"/>
      <c r="L16" s="105"/>
    </row>
    <row r="17" spans="1:37" ht="13.5" thickBot="1" x14ac:dyDescent="0.25">
      <c r="A17" s="35">
        <v>3232</v>
      </c>
      <c r="B17" s="108" t="s">
        <v>165</v>
      </c>
      <c r="C17" s="109" t="s">
        <v>14</v>
      </c>
      <c r="D17" s="110" t="s">
        <v>22</v>
      </c>
      <c r="E17" s="111">
        <v>22500</v>
      </c>
      <c r="F17" s="271">
        <f>E17*1.25</f>
        <v>28125</v>
      </c>
      <c r="G17" s="294" t="s">
        <v>42</v>
      </c>
      <c r="H17" s="287"/>
      <c r="I17" s="80"/>
      <c r="J17" s="79"/>
      <c r="K17" s="80"/>
      <c r="L17" s="112"/>
      <c r="M17" s="113"/>
      <c r="N17" s="12"/>
    </row>
    <row r="18" spans="1:37" s="13" customFormat="1" ht="14.25" customHeight="1" x14ac:dyDescent="0.2">
      <c r="A18" s="35">
        <v>3232</v>
      </c>
      <c r="B18" s="171" t="s">
        <v>166</v>
      </c>
      <c r="C18" s="170" t="s">
        <v>77</v>
      </c>
      <c r="D18" s="174" t="s">
        <v>126</v>
      </c>
      <c r="E18" s="176">
        <v>4500</v>
      </c>
      <c r="F18" s="272">
        <v>5625</v>
      </c>
      <c r="G18" s="79" t="s">
        <v>42</v>
      </c>
      <c r="H18" s="288"/>
      <c r="I18" s="80"/>
      <c r="J18" s="79"/>
      <c r="K18" s="89"/>
      <c r="L18" s="178"/>
    </row>
    <row r="19" spans="1:37" s="2" customFormat="1" ht="25.5" x14ac:dyDescent="0.2">
      <c r="A19" s="35">
        <v>3232</v>
      </c>
      <c r="B19" s="172" t="s">
        <v>167</v>
      </c>
      <c r="C19" s="199" t="s">
        <v>65</v>
      </c>
      <c r="D19" s="173" t="s">
        <v>60</v>
      </c>
      <c r="E19" s="175">
        <v>15000</v>
      </c>
      <c r="F19" s="273">
        <f>E19*1.25</f>
        <v>18750</v>
      </c>
      <c r="G19" s="177" t="s">
        <v>42</v>
      </c>
      <c r="H19" s="289"/>
      <c r="I19" s="93"/>
      <c r="J19" s="94"/>
      <c r="K19" s="120"/>
      <c r="L19" s="122"/>
    </row>
    <row r="20" spans="1:37" s="2" customFormat="1" ht="8.25" customHeight="1" x14ac:dyDescent="0.2">
      <c r="A20" s="35"/>
      <c r="B20" s="200"/>
      <c r="C20" s="201"/>
      <c r="D20" s="202"/>
      <c r="E20" s="203"/>
      <c r="F20" s="274"/>
      <c r="G20" s="202"/>
      <c r="H20" s="290"/>
      <c r="I20" s="47"/>
      <c r="J20" s="95"/>
      <c r="K20" s="88"/>
      <c r="L20" s="179"/>
    </row>
    <row r="21" spans="1:37" s="2" customFormat="1" x14ac:dyDescent="0.2">
      <c r="A21" s="35"/>
      <c r="B21" s="155"/>
      <c r="C21" s="204" t="s">
        <v>8</v>
      </c>
      <c r="D21" s="205"/>
      <c r="E21" s="206"/>
      <c r="F21" s="275"/>
      <c r="G21" s="295"/>
      <c r="H21" s="290"/>
      <c r="I21" s="47"/>
      <c r="J21" s="95"/>
      <c r="K21" s="88"/>
      <c r="L21" s="59"/>
    </row>
    <row r="22" spans="1:37" s="499" customFormat="1" ht="25.5" x14ac:dyDescent="0.2">
      <c r="A22" s="457"/>
      <c r="B22" s="490" t="s">
        <v>168</v>
      </c>
      <c r="C22" s="491" t="s">
        <v>251</v>
      </c>
      <c r="D22" s="492" t="s">
        <v>252</v>
      </c>
      <c r="E22" s="493">
        <v>30000</v>
      </c>
      <c r="F22" s="494">
        <v>37500</v>
      </c>
      <c r="G22" s="105" t="s">
        <v>276</v>
      </c>
      <c r="H22" s="495" t="s">
        <v>17</v>
      </c>
      <c r="I22" s="496" t="s">
        <v>18</v>
      </c>
      <c r="J22" s="497"/>
      <c r="K22" s="498" t="s">
        <v>31</v>
      </c>
      <c r="L22" s="105" t="s">
        <v>275</v>
      </c>
    </row>
    <row r="23" spans="1:37" s="13" customFormat="1" ht="76.5" x14ac:dyDescent="0.2">
      <c r="A23" s="224">
        <v>3232</v>
      </c>
      <c r="B23" s="479" t="s">
        <v>169</v>
      </c>
      <c r="C23" s="480" t="s">
        <v>195</v>
      </c>
      <c r="D23" s="481" t="s">
        <v>44</v>
      </c>
      <c r="E23" s="488" t="s">
        <v>272</v>
      </c>
      <c r="F23" s="489" t="s">
        <v>273</v>
      </c>
      <c r="G23" s="484" t="s">
        <v>32</v>
      </c>
      <c r="H23" s="485" t="s">
        <v>17</v>
      </c>
      <c r="I23" s="486" t="s">
        <v>18</v>
      </c>
      <c r="J23" s="107" t="s">
        <v>274</v>
      </c>
      <c r="K23" s="487" t="s">
        <v>31</v>
      </c>
      <c r="L23" s="107" t="s">
        <v>271</v>
      </c>
    </row>
    <row r="24" spans="1:37" ht="25.5" x14ac:dyDescent="0.2">
      <c r="A24" s="20">
        <v>4214</v>
      </c>
      <c r="B24" s="163" t="s">
        <v>170</v>
      </c>
      <c r="C24" s="207" t="s">
        <v>197</v>
      </c>
      <c r="D24" s="91" t="s">
        <v>200</v>
      </c>
      <c r="E24" s="45">
        <v>15000</v>
      </c>
      <c r="F24" s="277">
        <v>18750</v>
      </c>
      <c r="G24" s="59" t="s">
        <v>42</v>
      </c>
      <c r="H24" s="290"/>
      <c r="I24" s="47"/>
      <c r="J24" s="95"/>
      <c r="K24" s="88"/>
      <c r="L24" s="59"/>
    </row>
    <row r="25" spans="1:37" s="13" customFormat="1" ht="25.5" x14ac:dyDescent="0.2">
      <c r="A25" s="224"/>
      <c r="B25" s="500" t="s">
        <v>277</v>
      </c>
      <c r="C25" s="501" t="s">
        <v>278</v>
      </c>
      <c r="D25" s="502" t="s">
        <v>200</v>
      </c>
      <c r="E25" s="503">
        <v>15000</v>
      </c>
      <c r="F25" s="504">
        <v>18750</v>
      </c>
      <c r="G25" s="106" t="s">
        <v>42</v>
      </c>
      <c r="H25" s="262"/>
      <c r="I25" s="505"/>
      <c r="J25" s="125"/>
      <c r="K25" s="506"/>
      <c r="L25" s="123" t="s">
        <v>263</v>
      </c>
    </row>
    <row r="26" spans="1:37" s="13" customFormat="1" ht="25.5" x14ac:dyDescent="0.2">
      <c r="A26" s="224"/>
      <c r="B26" s="500" t="s">
        <v>281</v>
      </c>
      <c r="C26" s="501" t="s">
        <v>282</v>
      </c>
      <c r="D26" s="502" t="s">
        <v>279</v>
      </c>
      <c r="E26" s="503">
        <v>25000</v>
      </c>
      <c r="F26" s="504">
        <v>31250</v>
      </c>
      <c r="G26" s="106" t="s">
        <v>42</v>
      </c>
      <c r="H26" s="262"/>
      <c r="I26" s="505"/>
      <c r="J26" s="125"/>
      <c r="K26" s="506"/>
      <c r="L26" s="123" t="s">
        <v>263</v>
      </c>
    </row>
    <row r="27" spans="1:37" s="8" customFormat="1" x14ac:dyDescent="0.2">
      <c r="A27" s="541">
        <v>4511</v>
      </c>
      <c r="B27" s="542" t="s">
        <v>171</v>
      </c>
      <c r="C27" s="8" t="s">
        <v>198</v>
      </c>
      <c r="D27" s="91" t="s">
        <v>200</v>
      </c>
      <c r="E27" s="45">
        <v>15000</v>
      </c>
      <c r="F27" s="543">
        <f>E27*1.25</f>
        <v>18750</v>
      </c>
      <c r="G27" s="59" t="s">
        <v>42</v>
      </c>
      <c r="H27" s="261"/>
      <c r="I27" s="362"/>
      <c r="J27" s="148"/>
      <c r="K27" s="366"/>
      <c r="L27" s="150"/>
    </row>
    <row r="28" spans="1:37" s="151" customFormat="1" x14ac:dyDescent="0.2">
      <c r="A28" s="223">
        <v>4511</v>
      </c>
      <c r="B28" s="164" t="s">
        <v>172</v>
      </c>
      <c r="C28" s="165" t="s">
        <v>196</v>
      </c>
      <c r="D28" s="198" t="s">
        <v>208</v>
      </c>
      <c r="E28" s="84">
        <v>40000</v>
      </c>
      <c r="F28" s="276">
        <v>50000</v>
      </c>
      <c r="G28" s="85" t="s">
        <v>207</v>
      </c>
      <c r="H28" s="284" t="s">
        <v>17</v>
      </c>
      <c r="I28" s="83" t="s">
        <v>36</v>
      </c>
      <c r="J28" s="85" t="s">
        <v>105</v>
      </c>
      <c r="K28" s="102" t="s">
        <v>31</v>
      </c>
      <c r="L28" s="86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ht="25.5" customHeight="1" x14ac:dyDescent="0.2">
      <c r="A29" s="20">
        <v>3237</v>
      </c>
      <c r="B29" s="163" t="s">
        <v>173</v>
      </c>
      <c r="C29" s="72" t="s">
        <v>199</v>
      </c>
      <c r="D29" s="91" t="s">
        <v>200</v>
      </c>
      <c r="E29" s="45">
        <v>20000</v>
      </c>
      <c r="F29" s="277">
        <v>25000</v>
      </c>
      <c r="G29" s="59" t="s">
        <v>42</v>
      </c>
      <c r="H29" s="290"/>
      <c r="I29" s="47"/>
      <c r="J29" s="95"/>
      <c r="K29" s="149"/>
      <c r="L29" s="150"/>
    </row>
    <row r="30" spans="1:37" s="509" customFormat="1" x14ac:dyDescent="0.2">
      <c r="A30" s="507">
        <v>4223</v>
      </c>
      <c r="B30" s="508" t="s">
        <v>174</v>
      </c>
      <c r="C30" s="516" t="s">
        <v>201</v>
      </c>
      <c r="D30" s="510" t="s">
        <v>200</v>
      </c>
      <c r="E30" s="511">
        <v>10000</v>
      </c>
      <c r="F30" s="512">
        <v>12500</v>
      </c>
      <c r="G30" s="513" t="s">
        <v>42</v>
      </c>
      <c r="H30" s="517"/>
      <c r="I30" s="518"/>
      <c r="J30" s="519"/>
      <c r="K30" s="514"/>
      <c r="L30" s="515" t="s">
        <v>280</v>
      </c>
    </row>
    <row r="31" spans="1:37" s="509" customFormat="1" x14ac:dyDescent="0.2">
      <c r="A31" s="507">
        <v>3232</v>
      </c>
      <c r="B31" s="520" t="s">
        <v>206</v>
      </c>
      <c r="C31" s="521" t="s">
        <v>205</v>
      </c>
      <c r="D31" s="522" t="s">
        <v>209</v>
      </c>
      <c r="E31" s="482">
        <v>50000</v>
      </c>
      <c r="F31" s="483">
        <v>62500</v>
      </c>
      <c r="G31" s="523" t="s">
        <v>257</v>
      </c>
      <c r="H31" s="524" t="s">
        <v>17</v>
      </c>
      <c r="I31" s="525" t="s">
        <v>36</v>
      </c>
      <c r="J31" s="526" t="s">
        <v>104</v>
      </c>
      <c r="K31" s="527" t="s">
        <v>31</v>
      </c>
      <c r="L31" s="515" t="s">
        <v>280</v>
      </c>
    </row>
    <row r="32" spans="1:37" s="531" customFormat="1" x14ac:dyDescent="0.2">
      <c r="A32" s="529"/>
      <c r="B32" s="530" t="s">
        <v>283</v>
      </c>
      <c r="C32" s="531" t="s">
        <v>284</v>
      </c>
      <c r="D32" s="532" t="s">
        <v>285</v>
      </c>
      <c r="E32" s="533">
        <v>50000</v>
      </c>
      <c r="F32" s="534">
        <v>62500</v>
      </c>
      <c r="G32" s="535" t="s">
        <v>41</v>
      </c>
      <c r="H32" s="536"/>
      <c r="I32" s="537"/>
      <c r="J32" s="538"/>
      <c r="K32" s="539"/>
      <c r="L32" s="540" t="s">
        <v>260</v>
      </c>
    </row>
    <row r="33" spans="1:13" x14ac:dyDescent="0.2">
      <c r="B33" s="76"/>
      <c r="C33" s="208"/>
      <c r="D33" s="209"/>
      <c r="E33" s="115"/>
      <c r="F33" s="278"/>
      <c r="G33" s="95"/>
      <c r="H33" s="291"/>
      <c r="I33" s="138"/>
      <c r="J33" s="121"/>
      <c r="K33" s="137"/>
      <c r="L33" s="150"/>
    </row>
    <row r="34" spans="1:13" ht="25.5" x14ac:dyDescent="0.2">
      <c r="B34" s="211"/>
      <c r="C34" s="212" t="s">
        <v>56</v>
      </c>
      <c r="D34" s="213"/>
      <c r="E34" s="214"/>
      <c r="F34" s="279"/>
      <c r="G34" s="95"/>
      <c r="H34" s="215"/>
      <c r="I34" s="216"/>
      <c r="J34" s="217"/>
      <c r="K34" s="218"/>
      <c r="L34" s="219"/>
      <c r="M34" s="1"/>
    </row>
    <row r="35" spans="1:13" x14ac:dyDescent="0.2">
      <c r="B35" s="370"/>
      <c r="C35" s="371"/>
      <c r="D35" s="372"/>
      <c r="E35" s="372"/>
      <c r="F35" s="373"/>
      <c r="G35" s="372"/>
      <c r="H35" s="374"/>
      <c r="I35" s="375"/>
      <c r="J35" s="372"/>
      <c r="K35" s="375"/>
      <c r="L35" s="375"/>
    </row>
    <row r="36" spans="1:13" s="13" customFormat="1" ht="27" customHeight="1" x14ac:dyDescent="0.2">
      <c r="A36" s="30">
        <v>3232</v>
      </c>
      <c r="B36" s="157" t="s">
        <v>175</v>
      </c>
      <c r="C36" s="245" t="s">
        <v>57</v>
      </c>
      <c r="D36" s="246" t="s">
        <v>61</v>
      </c>
      <c r="E36" s="247">
        <v>20000</v>
      </c>
      <c r="F36" s="267">
        <f>E36*1.25</f>
        <v>25000</v>
      </c>
      <c r="G36" s="121" t="s">
        <v>42</v>
      </c>
      <c r="H36" s="292"/>
      <c r="I36" s="124"/>
      <c r="J36" s="124"/>
      <c r="K36" s="168"/>
      <c r="L36" s="169"/>
    </row>
    <row r="37" spans="1:13" s="13" customFormat="1" ht="24" customHeight="1" x14ac:dyDescent="0.2">
      <c r="A37" s="30">
        <v>3232</v>
      </c>
      <c r="B37" s="157" t="s">
        <v>117</v>
      </c>
      <c r="C37" s="245" t="s">
        <v>115</v>
      </c>
      <c r="D37" s="246" t="s">
        <v>116</v>
      </c>
      <c r="E37" s="247">
        <v>20000</v>
      </c>
      <c r="F37" s="267">
        <v>25000</v>
      </c>
      <c r="G37" s="121" t="s">
        <v>42</v>
      </c>
      <c r="H37" s="292"/>
      <c r="I37" s="124"/>
      <c r="J37" s="124"/>
      <c r="K37" s="168"/>
      <c r="L37" s="169"/>
    </row>
    <row r="38" spans="1:13" s="13" customFormat="1" ht="25.5" customHeight="1" x14ac:dyDescent="0.2">
      <c r="A38" s="30">
        <v>3232</v>
      </c>
      <c r="B38" s="157" t="s">
        <v>176</v>
      </c>
      <c r="C38" s="245" t="s">
        <v>100</v>
      </c>
      <c r="D38" s="246" t="s">
        <v>78</v>
      </c>
      <c r="E38" s="247">
        <v>6000</v>
      </c>
      <c r="F38" s="267">
        <f>E38*1.25</f>
        <v>7500</v>
      </c>
      <c r="G38" s="121" t="s">
        <v>42</v>
      </c>
      <c r="H38" s="292"/>
      <c r="I38" s="124"/>
      <c r="J38" s="124"/>
      <c r="K38" s="168"/>
      <c r="L38" s="169"/>
    </row>
    <row r="39" spans="1:13" ht="27" customHeight="1" x14ac:dyDescent="0.2">
      <c r="A39" s="20">
        <v>3232</v>
      </c>
      <c r="B39" s="156" t="s">
        <v>177</v>
      </c>
      <c r="C39" s="378" t="s">
        <v>216</v>
      </c>
      <c r="D39" s="379">
        <v>4531500</v>
      </c>
      <c r="E39" s="299">
        <v>10000</v>
      </c>
      <c r="F39" s="380">
        <f>E39*1.25</f>
        <v>12500</v>
      </c>
      <c r="G39" s="59" t="s">
        <v>42</v>
      </c>
      <c r="H39" s="261"/>
      <c r="I39" s="124"/>
      <c r="J39" s="124"/>
      <c r="K39" s="168"/>
      <c r="L39" s="123"/>
    </row>
    <row r="40" spans="1:13" ht="7.5" customHeight="1" x14ac:dyDescent="0.2">
      <c r="B40" s="242"/>
      <c r="C40" s="248"/>
      <c r="D40" s="243"/>
      <c r="E40" s="244"/>
      <c r="F40" s="280"/>
      <c r="G40" s="58"/>
      <c r="H40" s="261"/>
      <c r="I40" s="124"/>
      <c r="J40" s="124"/>
      <c r="K40" s="168"/>
      <c r="L40" s="123"/>
    </row>
    <row r="41" spans="1:13" x14ac:dyDescent="0.2">
      <c r="B41" s="156"/>
      <c r="C41" s="220" t="s">
        <v>33</v>
      </c>
      <c r="D41" s="126"/>
      <c r="E41" s="166"/>
      <c r="F41" s="281"/>
      <c r="G41" s="58"/>
      <c r="H41" s="261"/>
      <c r="I41" s="124"/>
      <c r="J41" s="124"/>
      <c r="K41" s="168"/>
      <c r="L41" s="123"/>
    </row>
    <row r="42" spans="1:13" ht="25.5" x14ac:dyDescent="0.2">
      <c r="A42" s="223">
        <v>3237</v>
      </c>
      <c r="B42" s="164" t="s">
        <v>255</v>
      </c>
      <c r="C42" s="411" t="s">
        <v>253</v>
      </c>
      <c r="D42" s="96" t="s">
        <v>254</v>
      </c>
      <c r="E42" s="84">
        <v>30000</v>
      </c>
      <c r="F42" s="412">
        <v>37500</v>
      </c>
      <c r="G42" s="85" t="s">
        <v>30</v>
      </c>
      <c r="H42" s="284" t="s">
        <v>17</v>
      </c>
      <c r="I42" s="83" t="s">
        <v>36</v>
      </c>
      <c r="J42" s="85" t="s">
        <v>105</v>
      </c>
      <c r="K42" s="146" t="s">
        <v>31</v>
      </c>
      <c r="L42" s="147"/>
    </row>
    <row r="43" spans="1:13" s="13" customFormat="1" x14ac:dyDescent="0.2">
      <c r="A43" s="224"/>
      <c r="B43" s="156" t="s">
        <v>256</v>
      </c>
      <c r="C43" s="296" t="s">
        <v>286</v>
      </c>
      <c r="D43" s="91" t="s">
        <v>200</v>
      </c>
      <c r="E43" s="166">
        <v>15000</v>
      </c>
      <c r="F43" s="413">
        <v>18750</v>
      </c>
      <c r="G43" s="59" t="s">
        <v>42</v>
      </c>
      <c r="H43" s="262"/>
      <c r="I43" s="263"/>
      <c r="J43" s="125"/>
      <c r="K43" s="264"/>
      <c r="L43" s="123"/>
    </row>
    <row r="44" spans="1:13" ht="26.25" thickBot="1" x14ac:dyDescent="0.25">
      <c r="B44" s="460" t="s">
        <v>261</v>
      </c>
      <c r="C44" s="461" t="s">
        <v>264</v>
      </c>
      <c r="D44" s="462" t="s">
        <v>262</v>
      </c>
      <c r="E44" s="463">
        <v>5000</v>
      </c>
      <c r="F44" s="464">
        <v>6250</v>
      </c>
      <c r="G44" s="469" t="s">
        <v>41</v>
      </c>
      <c r="H44" s="465"/>
      <c r="I44" s="466"/>
      <c r="J44" s="467"/>
      <c r="K44" s="468"/>
      <c r="L44" s="470" t="s">
        <v>263</v>
      </c>
    </row>
    <row r="45" spans="1:13" x14ac:dyDescent="0.2">
      <c r="J45" s="167"/>
    </row>
    <row r="46" spans="1:13" x14ac:dyDescent="0.2">
      <c r="J46" s="167"/>
    </row>
    <row r="47" spans="1:13" x14ac:dyDescent="0.2">
      <c r="C47" s="1"/>
    </row>
    <row r="50" spans="2:6" ht="15" x14ac:dyDescent="0.2">
      <c r="B50" s="21"/>
      <c r="C50" s="22"/>
      <c r="D50" s="23"/>
      <c r="E50" s="23"/>
      <c r="F50" s="23"/>
    </row>
    <row r="51" spans="2:6" ht="15" x14ac:dyDescent="0.2">
      <c r="B51" s="23"/>
      <c r="C51" s="24"/>
      <c r="D51" s="23"/>
      <c r="E51" s="23"/>
      <c r="F51" s="23"/>
    </row>
    <row r="52" spans="2:6" ht="15" x14ac:dyDescent="0.2">
      <c r="B52" s="23"/>
      <c r="C52" s="24"/>
      <c r="D52" s="23"/>
      <c r="E52" s="23"/>
      <c r="F52" s="23"/>
    </row>
    <row r="53" spans="2:6" ht="15" x14ac:dyDescent="0.2">
      <c r="B53" s="23"/>
      <c r="C53" s="24"/>
      <c r="D53" s="23"/>
      <c r="E53" s="23"/>
      <c r="F53" s="23"/>
    </row>
    <row r="54" spans="2:6" ht="15" x14ac:dyDescent="0.2">
      <c r="B54" s="21"/>
      <c r="C54" s="25"/>
      <c r="D54" s="21"/>
      <c r="E54" s="21"/>
      <c r="F54" s="21"/>
    </row>
    <row r="55" spans="2:6" ht="15" x14ac:dyDescent="0.2">
      <c r="B55" s="21"/>
      <c r="C55" s="25"/>
      <c r="D55" s="21"/>
      <c r="E55" s="21"/>
      <c r="F55" s="21"/>
    </row>
    <row r="56" spans="2:6" ht="15" x14ac:dyDescent="0.2">
      <c r="B56" s="23"/>
      <c r="C56" s="24"/>
      <c r="D56" s="23"/>
      <c r="E56" s="23"/>
      <c r="F56" s="23"/>
    </row>
  </sheetData>
  <mergeCells count="2">
    <mergeCell ref="B2:L2"/>
    <mergeCell ref="B3:L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0" fitToWidth="2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55"/>
  <sheetViews>
    <sheetView topLeftCell="A13" zoomScaleNormal="100" workbookViewId="0">
      <selection activeCell="B3" sqref="B3:M28"/>
    </sheetView>
  </sheetViews>
  <sheetFormatPr defaultRowHeight="12.75" x14ac:dyDescent="0.2"/>
  <cols>
    <col min="1" max="1" width="6.42578125" customWidth="1"/>
    <col min="2" max="2" width="11.5703125" style="20" customWidth="1"/>
    <col min="3" max="3" width="0.42578125" style="15" customWidth="1"/>
    <col min="4" max="4" width="36.5703125" style="20" customWidth="1"/>
    <col min="5" max="5" width="10.28515625" customWidth="1"/>
    <col min="6" max="6" width="11.42578125" customWidth="1"/>
    <col min="7" max="7" width="11.140625" customWidth="1"/>
    <col min="8" max="8" width="32.28515625" style="4" customWidth="1"/>
    <col min="9" max="9" width="12.5703125" style="4" customWidth="1"/>
    <col min="10" max="10" width="12.85546875" style="4" customWidth="1"/>
    <col min="11" max="11" width="13.42578125" style="4" customWidth="1"/>
    <col min="12" max="12" width="13.5703125" style="14" customWidth="1"/>
    <col min="13" max="13" width="14.140625" style="69" customWidth="1"/>
  </cols>
  <sheetData>
    <row r="1" spans="1:13" ht="0.75" customHeight="1" thickBot="1" x14ac:dyDescent="0.25">
      <c r="B1" s="228"/>
      <c r="C1" s="27"/>
      <c r="D1" s="228"/>
      <c r="E1" s="26"/>
      <c r="F1" s="26"/>
      <c r="G1" s="26"/>
      <c r="H1" s="28"/>
      <c r="I1" s="28"/>
      <c r="J1" s="28"/>
      <c r="K1" s="28"/>
      <c r="L1" s="29"/>
      <c r="M1" s="68"/>
    </row>
    <row r="2" spans="1:13" ht="27.75" customHeight="1" x14ac:dyDescent="0.2">
      <c r="B2" s="439" t="s">
        <v>259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1"/>
    </row>
    <row r="3" spans="1:13" ht="27.75" customHeight="1" thickBot="1" x14ac:dyDescent="0.25">
      <c r="B3" s="447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9"/>
    </row>
    <row r="4" spans="1:13" ht="48" x14ac:dyDescent="0.2">
      <c r="A4" s="250"/>
      <c r="B4" s="445" t="s">
        <v>10</v>
      </c>
      <c r="C4" s="446"/>
      <c r="D4" s="229" t="s">
        <v>3</v>
      </c>
      <c r="E4" s="10" t="s">
        <v>15</v>
      </c>
      <c r="F4" s="10" t="s">
        <v>11</v>
      </c>
      <c r="G4" s="9" t="s">
        <v>39</v>
      </c>
      <c r="H4" s="10" t="s">
        <v>4</v>
      </c>
      <c r="I4" s="9" t="s">
        <v>5</v>
      </c>
      <c r="J4" s="57" t="s">
        <v>6</v>
      </c>
      <c r="K4" s="10" t="s">
        <v>13</v>
      </c>
      <c r="L4" s="9" t="s">
        <v>16</v>
      </c>
      <c r="M4" s="90" t="s">
        <v>37</v>
      </c>
    </row>
    <row r="5" spans="1:13" s="30" customFormat="1" ht="5.25" customHeight="1" x14ac:dyDescent="0.2">
      <c r="A5" s="163"/>
      <c r="B5" s="77"/>
      <c r="C5" s="56"/>
      <c r="D5" s="51"/>
      <c r="E5" s="97"/>
      <c r="F5" s="54"/>
      <c r="G5" s="65"/>
      <c r="H5" s="55"/>
      <c r="I5" s="44"/>
      <c r="J5" s="78"/>
      <c r="K5" s="55"/>
      <c r="L5" s="87"/>
      <c r="M5" s="58"/>
    </row>
    <row r="6" spans="1:13" s="31" customFormat="1" ht="16.5" customHeight="1" x14ac:dyDescent="0.2">
      <c r="A6" s="251"/>
      <c r="B6" s="235" t="s">
        <v>89</v>
      </c>
      <c r="C6" s="181"/>
      <c r="D6" s="182"/>
      <c r="E6" s="255"/>
      <c r="F6" s="183"/>
      <c r="G6" s="184"/>
      <c r="H6" s="183"/>
      <c r="I6" s="184"/>
      <c r="J6" s="183"/>
      <c r="K6" s="183"/>
      <c r="L6" s="180"/>
      <c r="M6" s="227" t="s">
        <v>280</v>
      </c>
    </row>
    <row r="7" spans="1:13" s="507" customFormat="1" ht="24" x14ac:dyDescent="0.2">
      <c r="A7" s="508">
        <v>3213</v>
      </c>
      <c r="B7" s="546" t="s">
        <v>229</v>
      </c>
      <c r="C7" s="547"/>
      <c r="D7" s="548" t="s">
        <v>99</v>
      </c>
      <c r="E7" s="510" t="s">
        <v>118</v>
      </c>
      <c r="F7" s="549">
        <v>7200</v>
      </c>
      <c r="G7" s="550">
        <f t="shared" ref="G7:G8" si="0">F7*1.25</f>
        <v>9000</v>
      </c>
      <c r="H7" s="528" t="s">
        <v>42</v>
      </c>
      <c r="I7" s="551"/>
      <c r="J7" s="552"/>
      <c r="K7" s="553"/>
      <c r="L7" s="554"/>
      <c r="M7" s="227" t="s">
        <v>280</v>
      </c>
    </row>
    <row r="8" spans="1:13" s="507" customFormat="1" x14ac:dyDescent="0.2">
      <c r="A8" s="508">
        <v>3233</v>
      </c>
      <c r="B8" s="546" t="s">
        <v>230</v>
      </c>
      <c r="C8" s="547"/>
      <c r="D8" s="555" t="s">
        <v>90</v>
      </c>
      <c r="E8" s="510" t="s">
        <v>119</v>
      </c>
      <c r="F8" s="549">
        <v>4800</v>
      </c>
      <c r="G8" s="550">
        <f t="shared" si="0"/>
        <v>6000</v>
      </c>
      <c r="H8" s="528" t="s">
        <v>42</v>
      </c>
      <c r="I8" s="551"/>
      <c r="J8" s="552"/>
      <c r="K8" s="556"/>
      <c r="L8" s="509"/>
      <c r="M8" s="513"/>
    </row>
    <row r="9" spans="1:13" s="30" customFormat="1" ht="24" customHeight="1" x14ac:dyDescent="0.2">
      <c r="A9" s="163"/>
      <c r="B9" s="235" t="s">
        <v>91</v>
      </c>
      <c r="C9" s="181"/>
      <c r="D9" s="182"/>
      <c r="E9" s="255"/>
      <c r="F9" s="183"/>
      <c r="G9" s="184"/>
      <c r="H9" s="183"/>
      <c r="I9" s="184"/>
      <c r="J9" s="183"/>
      <c r="K9" s="183"/>
      <c r="L9" s="180"/>
      <c r="M9" s="225"/>
    </row>
    <row r="10" spans="1:13" s="30" customFormat="1" ht="51" x14ac:dyDescent="0.2">
      <c r="A10" s="163">
        <v>4541</v>
      </c>
      <c r="B10" s="381" t="s">
        <v>231</v>
      </c>
      <c r="C10" s="382"/>
      <c r="D10" s="383" t="s">
        <v>217</v>
      </c>
      <c r="E10" s="384" t="s">
        <v>127</v>
      </c>
      <c r="F10" s="385">
        <v>63200</v>
      </c>
      <c r="G10" s="386">
        <f t="shared" ref="G10" si="1">F10*1.25</f>
        <v>79000</v>
      </c>
      <c r="H10" s="387" t="s">
        <v>123</v>
      </c>
      <c r="I10" s="407" t="s">
        <v>113</v>
      </c>
      <c r="J10" s="408" t="s">
        <v>18</v>
      </c>
      <c r="K10" s="409" t="s">
        <v>79</v>
      </c>
      <c r="L10" s="410" t="s">
        <v>31</v>
      </c>
      <c r="M10" s="388"/>
    </row>
    <row r="11" spans="1:13" s="30" customFormat="1" ht="24" customHeight="1" x14ac:dyDescent="0.2">
      <c r="A11" s="163"/>
      <c r="B11" s="235" t="s">
        <v>92</v>
      </c>
      <c r="C11" s="181"/>
      <c r="D11" s="182"/>
      <c r="E11" s="255"/>
      <c r="F11" s="183"/>
      <c r="G11" s="184"/>
      <c r="H11" s="183"/>
      <c r="I11" s="184"/>
      <c r="J11" s="183"/>
      <c r="K11" s="183"/>
      <c r="L11" s="180"/>
      <c r="M11" s="225"/>
    </row>
    <row r="12" spans="1:13" s="30" customFormat="1" ht="51" x14ac:dyDescent="0.2">
      <c r="A12" s="163">
        <v>4541</v>
      </c>
      <c r="B12" s="389" t="s">
        <v>232</v>
      </c>
      <c r="C12" s="390"/>
      <c r="D12" s="402" t="s">
        <v>107</v>
      </c>
      <c r="E12" s="91" t="s">
        <v>128</v>
      </c>
      <c r="F12" s="403">
        <v>20640</v>
      </c>
      <c r="G12" s="45">
        <f t="shared" ref="G12:G13" si="2">F12*1.25</f>
        <v>25800</v>
      </c>
      <c r="H12" s="59" t="s">
        <v>42</v>
      </c>
      <c r="I12" s="404"/>
      <c r="J12" s="405"/>
      <c r="K12" s="406"/>
      <c r="M12" s="106"/>
    </row>
    <row r="13" spans="1:13" s="30" customFormat="1" ht="39.75" customHeight="1" x14ac:dyDescent="0.2">
      <c r="A13" s="163">
        <v>4223</v>
      </c>
      <c r="B13" s="195" t="s">
        <v>233</v>
      </c>
      <c r="C13" s="185"/>
      <c r="D13" s="252" t="s">
        <v>93</v>
      </c>
      <c r="E13" s="64" t="s">
        <v>121</v>
      </c>
      <c r="F13" s="188">
        <v>20000</v>
      </c>
      <c r="G13" s="194">
        <f t="shared" si="2"/>
        <v>25000</v>
      </c>
      <c r="H13" s="145" t="s">
        <v>42</v>
      </c>
      <c r="I13" s="66"/>
      <c r="J13" s="63"/>
      <c r="K13" s="186"/>
      <c r="L13"/>
      <c r="M13" s="106"/>
    </row>
    <row r="14" spans="1:13" s="30" customFormat="1" ht="76.5" x14ac:dyDescent="0.2">
      <c r="A14" s="163">
        <v>4223</v>
      </c>
      <c r="B14" s="391" t="s">
        <v>234</v>
      </c>
      <c r="C14" s="392"/>
      <c r="D14" s="393" t="s">
        <v>219</v>
      </c>
      <c r="E14" s="394" t="s">
        <v>122</v>
      </c>
      <c r="F14" s="395">
        <v>116000</v>
      </c>
      <c r="G14" s="396">
        <v>145000</v>
      </c>
      <c r="H14" s="397" t="s">
        <v>123</v>
      </c>
      <c r="I14" s="398" t="s">
        <v>113</v>
      </c>
      <c r="J14" s="399" t="s">
        <v>36</v>
      </c>
      <c r="K14" s="400" t="s">
        <v>114</v>
      </c>
      <c r="L14" s="401" t="s">
        <v>31</v>
      </c>
      <c r="M14" s="388"/>
    </row>
    <row r="15" spans="1:13" s="30" customFormat="1" ht="25.5" x14ac:dyDescent="0.2">
      <c r="A15" s="163">
        <v>4227</v>
      </c>
      <c r="B15" s="381" t="s">
        <v>235</v>
      </c>
      <c r="C15" s="382"/>
      <c r="D15" s="383" t="s">
        <v>218</v>
      </c>
      <c r="E15" s="384" t="s">
        <v>228</v>
      </c>
      <c r="F15" s="385">
        <v>32000</v>
      </c>
      <c r="G15" s="414">
        <f>F15*1.25</f>
        <v>40000</v>
      </c>
      <c r="H15" s="387" t="s">
        <v>42</v>
      </c>
      <c r="I15" s="398" t="s">
        <v>113</v>
      </c>
      <c r="J15" s="399" t="s">
        <v>36</v>
      </c>
      <c r="K15" s="400" t="s">
        <v>258</v>
      </c>
      <c r="L15" s="401" t="s">
        <v>31</v>
      </c>
      <c r="M15" s="388"/>
    </row>
    <row r="16" spans="1:13" s="42" customFormat="1" ht="50.25" customHeight="1" x14ac:dyDescent="0.2">
      <c r="A16" s="135"/>
      <c r="B16" s="235" t="s">
        <v>94</v>
      </c>
      <c r="C16" s="181"/>
      <c r="D16" s="182"/>
      <c r="E16" s="255"/>
      <c r="F16" s="183"/>
      <c r="G16" s="184"/>
      <c r="H16" s="183"/>
      <c r="I16" s="184"/>
      <c r="J16" s="183"/>
      <c r="K16" s="183"/>
      <c r="L16" s="180"/>
      <c r="M16" s="225"/>
    </row>
    <row r="17" spans="1:13" s="42" customFormat="1" ht="25.5" x14ac:dyDescent="0.2">
      <c r="A17" s="135">
        <v>4541</v>
      </c>
      <c r="B17" s="381" t="s">
        <v>236</v>
      </c>
      <c r="C17" s="382"/>
      <c r="D17" s="415" t="s">
        <v>220</v>
      </c>
      <c r="E17" s="384" t="s">
        <v>227</v>
      </c>
      <c r="F17" s="385">
        <v>32000</v>
      </c>
      <c r="G17" s="414">
        <f>F17*1.25</f>
        <v>40000</v>
      </c>
      <c r="H17" s="387" t="s">
        <v>43</v>
      </c>
      <c r="I17" s="398" t="s">
        <v>113</v>
      </c>
      <c r="J17" s="399" t="s">
        <v>36</v>
      </c>
      <c r="K17" s="400" t="s">
        <v>258</v>
      </c>
      <c r="L17" s="401" t="s">
        <v>31</v>
      </c>
      <c r="M17" s="388"/>
    </row>
    <row r="18" spans="1:13" s="42" customFormat="1" ht="50.25" customHeight="1" x14ac:dyDescent="0.2">
      <c r="A18" s="135"/>
      <c r="B18" s="195" t="s">
        <v>237</v>
      </c>
      <c r="C18" s="185"/>
      <c r="D18" s="252" t="s">
        <v>221</v>
      </c>
      <c r="E18" s="118" t="s">
        <v>226</v>
      </c>
      <c r="F18" s="188">
        <v>25000</v>
      </c>
      <c r="G18" s="194">
        <f>F18*1.25</f>
        <v>31250</v>
      </c>
      <c r="H18" s="145" t="s">
        <v>42</v>
      </c>
      <c r="I18" s="66"/>
      <c r="J18" s="63"/>
      <c r="K18" s="186"/>
      <c r="L18"/>
      <c r="M18" s="106"/>
    </row>
    <row r="19" spans="1:13" s="42" customFormat="1" ht="38.25" x14ac:dyDescent="0.2">
      <c r="A19" s="135">
        <v>3237</v>
      </c>
      <c r="B19" s="197" t="s">
        <v>238</v>
      </c>
      <c r="C19" s="187"/>
      <c r="D19" s="252" t="s">
        <v>106</v>
      </c>
      <c r="E19" s="256" t="s">
        <v>118</v>
      </c>
      <c r="F19" s="188">
        <v>23000</v>
      </c>
      <c r="G19" s="194">
        <f t="shared" ref="G19" si="3">F19*1.25</f>
        <v>28750</v>
      </c>
      <c r="H19" s="145" t="s">
        <v>42</v>
      </c>
      <c r="I19" s="190"/>
      <c r="J19" s="191"/>
      <c r="K19" s="192"/>
      <c r="L19" s="193"/>
      <c r="M19" s="226"/>
    </row>
    <row r="20" spans="1:13" s="42" customFormat="1" ht="25.5" x14ac:dyDescent="0.2">
      <c r="A20" s="135">
        <v>3237</v>
      </c>
      <c r="B20" s="240" t="s">
        <v>239</v>
      </c>
      <c r="C20" s="187"/>
      <c r="D20" s="253" t="s">
        <v>110</v>
      </c>
      <c r="E20" s="256" t="s">
        <v>124</v>
      </c>
      <c r="F20" s="196">
        <v>4000</v>
      </c>
      <c r="G20" s="43">
        <f>F20*1.25</f>
        <v>5000</v>
      </c>
      <c r="H20" s="145" t="s">
        <v>42</v>
      </c>
      <c r="I20" s="190"/>
      <c r="J20" s="191"/>
      <c r="K20" s="241"/>
      <c r="L20" s="254"/>
      <c r="M20" s="226"/>
    </row>
    <row r="21" spans="1:13" s="42" customFormat="1" ht="15.75" thickBot="1" x14ac:dyDescent="0.25">
      <c r="A21" s="139">
        <v>3293</v>
      </c>
      <c r="B21" s="235" t="s">
        <v>95</v>
      </c>
      <c r="C21" s="181"/>
      <c r="D21" s="182"/>
      <c r="E21" s="255"/>
      <c r="F21" s="183"/>
      <c r="G21" s="184"/>
      <c r="H21" s="183"/>
      <c r="I21" s="184"/>
      <c r="J21" s="183"/>
      <c r="K21" s="183"/>
      <c r="L21" s="180"/>
      <c r="M21" s="225"/>
    </row>
    <row r="22" spans="1:13" ht="29.25" customHeight="1" x14ac:dyDescent="0.2">
      <c r="B22" s="381" t="s">
        <v>240</v>
      </c>
      <c r="C22" s="416"/>
      <c r="D22" s="415" t="s">
        <v>225</v>
      </c>
      <c r="E22" s="417">
        <v>30236200</v>
      </c>
      <c r="F22" s="385">
        <v>32000</v>
      </c>
      <c r="G22" s="418">
        <f t="shared" ref="G22:G23" si="4">F22*1.25</f>
        <v>40000</v>
      </c>
      <c r="H22" s="387" t="s">
        <v>43</v>
      </c>
      <c r="I22" s="398" t="s">
        <v>113</v>
      </c>
      <c r="J22" s="399" t="s">
        <v>18</v>
      </c>
      <c r="K22" s="400" t="s">
        <v>258</v>
      </c>
      <c r="L22" s="401" t="s">
        <v>31</v>
      </c>
      <c r="M22" s="388"/>
    </row>
    <row r="23" spans="1:13" ht="30.75" customHeight="1" x14ac:dyDescent="0.2">
      <c r="B23" s="381" t="s">
        <v>241</v>
      </c>
      <c r="C23" s="416"/>
      <c r="D23" s="415" t="s">
        <v>222</v>
      </c>
      <c r="E23" s="417" t="s">
        <v>122</v>
      </c>
      <c r="F23" s="385">
        <v>32000</v>
      </c>
      <c r="G23" s="418">
        <f t="shared" si="4"/>
        <v>40000</v>
      </c>
      <c r="H23" s="387" t="s">
        <v>43</v>
      </c>
      <c r="I23" s="398" t="s">
        <v>113</v>
      </c>
      <c r="J23" s="399" t="s">
        <v>18</v>
      </c>
      <c r="K23" s="400" t="s">
        <v>258</v>
      </c>
      <c r="L23" s="401" t="s">
        <v>31</v>
      </c>
      <c r="M23" s="388"/>
    </row>
    <row r="24" spans="1:13" ht="26.25" customHeight="1" x14ac:dyDescent="0.2">
      <c r="B24" s="235" t="s">
        <v>96</v>
      </c>
      <c r="C24" s="181"/>
      <c r="D24" s="182"/>
      <c r="E24" s="255"/>
      <c r="F24" s="183"/>
      <c r="G24" s="257"/>
      <c r="H24" s="183"/>
      <c r="I24" s="184"/>
      <c r="J24" s="183"/>
      <c r="K24" s="183"/>
      <c r="L24" s="180"/>
      <c r="M24" s="227"/>
    </row>
    <row r="25" spans="1:13" ht="34.5" customHeight="1" x14ac:dyDescent="0.2">
      <c r="B25" s="195" t="s">
        <v>242</v>
      </c>
      <c r="C25" s="187"/>
      <c r="D25" s="252" t="s">
        <v>108</v>
      </c>
      <c r="E25" s="256" t="s">
        <v>75</v>
      </c>
      <c r="F25" s="188">
        <v>11200</v>
      </c>
      <c r="G25" s="189">
        <f t="shared" ref="G25:G28" si="5">F25*1.25</f>
        <v>14000</v>
      </c>
      <c r="H25" s="145" t="s">
        <v>42</v>
      </c>
      <c r="I25" s="190"/>
      <c r="J25" s="191"/>
      <c r="K25" s="192"/>
      <c r="L25" s="193"/>
      <c r="M25" s="226"/>
    </row>
    <row r="26" spans="1:13" ht="27" customHeight="1" x14ac:dyDescent="0.2">
      <c r="B26" s="195" t="s">
        <v>243</v>
      </c>
      <c r="C26" s="187"/>
      <c r="D26" s="252" t="s">
        <v>109</v>
      </c>
      <c r="E26" s="256" t="s">
        <v>125</v>
      </c>
      <c r="F26" s="188">
        <v>14800</v>
      </c>
      <c r="G26" s="189">
        <f t="shared" si="5"/>
        <v>18500</v>
      </c>
      <c r="H26" s="145" t="s">
        <v>42</v>
      </c>
      <c r="I26" s="190"/>
      <c r="J26" s="191"/>
      <c r="K26" s="192"/>
      <c r="L26" s="193"/>
      <c r="M26" s="226"/>
    </row>
    <row r="27" spans="1:13" x14ac:dyDescent="0.2">
      <c r="B27" s="195" t="s">
        <v>244</v>
      </c>
      <c r="C27" s="187"/>
      <c r="D27" s="252" t="s">
        <v>97</v>
      </c>
      <c r="E27" s="256" t="s">
        <v>120</v>
      </c>
      <c r="F27" s="188">
        <v>5450</v>
      </c>
      <c r="G27" s="189">
        <f t="shared" si="5"/>
        <v>6812.5</v>
      </c>
      <c r="H27" s="145" t="s">
        <v>42</v>
      </c>
      <c r="I27" s="190"/>
      <c r="J27" s="191"/>
      <c r="K27" s="192"/>
      <c r="L27" s="193"/>
      <c r="M27" s="226"/>
    </row>
    <row r="28" spans="1:13" x14ac:dyDescent="0.2">
      <c r="B28" s="197" t="s">
        <v>245</v>
      </c>
      <c r="C28" s="187"/>
      <c r="D28" s="544" t="s">
        <v>98</v>
      </c>
      <c r="E28" s="256" t="s">
        <v>124</v>
      </c>
      <c r="F28" s="188">
        <v>3000</v>
      </c>
      <c r="G28" s="189">
        <f t="shared" si="5"/>
        <v>3750</v>
      </c>
      <c r="H28" s="545" t="s">
        <v>42</v>
      </c>
      <c r="I28" s="190"/>
      <c r="J28" s="191"/>
      <c r="K28" s="192"/>
      <c r="L28" s="193"/>
      <c r="M28" s="226"/>
    </row>
    <row r="29" spans="1:13" ht="8.25" customHeight="1" x14ac:dyDescent="0.2">
      <c r="D29" s="230"/>
      <c r="F29" s="1"/>
      <c r="G29" s="1"/>
      <c r="H29" s="41"/>
      <c r="I29" s="41"/>
      <c r="M29" s="130"/>
    </row>
    <row r="30" spans="1:13" s="6" customFormat="1" x14ac:dyDescent="0.2">
      <c r="B30" s="20"/>
      <c r="C30" s="15"/>
      <c r="D30" s="224"/>
      <c r="E30"/>
      <c r="F30"/>
      <c r="G30"/>
      <c r="H30" s="4"/>
      <c r="I30" s="4"/>
      <c r="J30" s="4"/>
      <c r="K30" s="4"/>
      <c r="L30" s="14"/>
      <c r="M30" s="130"/>
    </row>
    <row r="31" spans="1:13" s="5" customFormat="1" x14ac:dyDescent="0.2">
      <c r="B31" s="20"/>
      <c r="C31" s="15"/>
      <c r="D31" s="30"/>
      <c r="E31"/>
      <c r="F31" s="1"/>
      <c r="G31" s="1"/>
      <c r="H31" s="41"/>
      <c r="I31" s="4"/>
      <c r="J31" s="4"/>
      <c r="K31" s="4"/>
      <c r="L31" s="14"/>
      <c r="M31" s="130"/>
    </row>
    <row r="32" spans="1:13" x14ac:dyDescent="0.2">
      <c r="D32" s="224"/>
      <c r="G32" s="1"/>
      <c r="M32" s="130"/>
    </row>
    <row r="33" spans="2:13" ht="15.75" x14ac:dyDescent="0.2">
      <c r="B33" s="236"/>
      <c r="C33" s="21"/>
      <c r="D33" s="30"/>
      <c r="E33" s="23"/>
      <c r="F33" s="23"/>
      <c r="G33" s="33"/>
      <c r="H33" s="41"/>
      <c r="M33" s="130"/>
    </row>
    <row r="34" spans="2:13" s="20" customFormat="1" ht="15.75" x14ac:dyDescent="0.2">
      <c r="B34" s="237"/>
      <c r="C34" s="23"/>
      <c r="D34" s="231"/>
      <c r="E34" s="23"/>
      <c r="F34" s="23"/>
      <c r="G34" s="23"/>
      <c r="H34" s="4"/>
      <c r="I34" s="4"/>
      <c r="J34" s="4"/>
      <c r="K34" s="4"/>
      <c r="L34" s="14"/>
      <c r="M34" s="69"/>
    </row>
    <row r="35" spans="2:13" s="20" customFormat="1" ht="15.75" x14ac:dyDescent="0.2">
      <c r="B35" s="237"/>
      <c r="C35" s="23"/>
      <c r="D35" s="232"/>
      <c r="E35" s="23"/>
      <c r="F35" s="23"/>
      <c r="G35" s="23"/>
      <c r="H35" s="4"/>
      <c r="I35" s="4"/>
      <c r="J35" s="4"/>
      <c r="K35" s="4"/>
      <c r="L35" s="14"/>
      <c r="M35" s="69"/>
    </row>
    <row r="36" spans="2:13" ht="6" customHeight="1" x14ac:dyDescent="0.2">
      <c r="B36" s="237"/>
      <c r="C36" s="23"/>
      <c r="D36" s="233"/>
      <c r="E36" s="23"/>
      <c r="F36" s="23"/>
      <c r="G36" s="23"/>
      <c r="H36" s="41"/>
    </row>
    <row r="37" spans="2:13" ht="16.5" customHeight="1" x14ac:dyDescent="0.2">
      <c r="B37" s="238"/>
      <c r="C37" s="21"/>
      <c r="D37" s="234"/>
      <c r="E37" s="21"/>
      <c r="F37" s="21"/>
      <c r="G37" s="21"/>
    </row>
    <row r="38" spans="2:13" s="5" customFormat="1" ht="15.75" x14ac:dyDescent="0.2">
      <c r="B38" s="238"/>
      <c r="C38" s="21"/>
      <c r="D38" s="234"/>
      <c r="E38" s="21"/>
      <c r="F38" s="21"/>
      <c r="G38" s="21"/>
      <c r="H38" s="4"/>
      <c r="I38" s="4"/>
      <c r="J38" s="4"/>
      <c r="K38" s="4"/>
      <c r="L38" s="14"/>
      <c r="M38" s="69"/>
    </row>
    <row r="39" spans="2:13" s="5" customFormat="1" ht="15" customHeight="1" x14ac:dyDescent="0.2">
      <c r="B39" s="239"/>
      <c r="C39" s="23"/>
      <c r="D39" s="233"/>
      <c r="E39" s="23"/>
      <c r="F39" s="23"/>
      <c r="G39" s="23"/>
      <c r="H39" s="4"/>
      <c r="I39" s="4"/>
      <c r="J39" s="4"/>
      <c r="K39" s="4"/>
      <c r="L39" s="14"/>
      <c r="M39" s="69"/>
    </row>
    <row r="40" spans="2:13" s="5" customFormat="1" x14ac:dyDescent="0.2">
      <c r="B40" s="20"/>
      <c r="C40" s="15"/>
      <c r="D40" s="20"/>
      <c r="E40"/>
      <c r="F40"/>
      <c r="G40"/>
      <c r="H40" s="4"/>
      <c r="I40" s="4"/>
      <c r="J40" s="4"/>
      <c r="K40" s="4"/>
      <c r="L40" s="14"/>
      <c r="M40" s="69"/>
    </row>
    <row r="41" spans="2:13" s="5" customFormat="1" x14ac:dyDescent="0.2">
      <c r="B41" s="20"/>
      <c r="C41" s="15"/>
      <c r="D41" s="20"/>
      <c r="E41"/>
      <c r="F41"/>
      <c r="G41"/>
      <c r="H41" s="4"/>
      <c r="I41" s="4"/>
      <c r="J41" s="4"/>
      <c r="K41" s="4"/>
      <c r="L41" s="14"/>
      <c r="M41" s="69"/>
    </row>
    <row r="42" spans="2:13" s="5" customFormat="1" x14ac:dyDescent="0.2">
      <c r="B42" s="20"/>
      <c r="C42" s="15"/>
      <c r="D42" s="20"/>
      <c r="E42"/>
      <c r="F42"/>
      <c r="G42"/>
      <c r="H42" s="4"/>
      <c r="I42" s="4"/>
      <c r="J42" s="4"/>
      <c r="K42" s="4"/>
      <c r="L42" s="14"/>
      <c r="M42" s="69"/>
    </row>
    <row r="49" spans="2:13" s="4" customFormat="1" x14ac:dyDescent="0.2">
      <c r="B49" s="20"/>
      <c r="C49" s="15"/>
      <c r="D49" s="20"/>
      <c r="E49"/>
      <c r="F49"/>
      <c r="G49"/>
      <c r="L49" s="14"/>
      <c r="M49" s="69"/>
    </row>
    <row r="50" spans="2:13" s="4" customFormat="1" x14ac:dyDescent="0.2">
      <c r="B50" s="20"/>
      <c r="C50" s="15"/>
      <c r="D50" s="20"/>
      <c r="E50"/>
      <c r="F50"/>
      <c r="G50"/>
      <c r="L50" s="14"/>
      <c r="M50" s="69"/>
    </row>
    <row r="51" spans="2:13" s="4" customFormat="1" x14ac:dyDescent="0.2">
      <c r="B51" s="20"/>
      <c r="C51" s="15"/>
      <c r="D51" s="20"/>
      <c r="E51"/>
      <c r="F51"/>
      <c r="G51"/>
      <c r="L51" s="14"/>
      <c r="M51" s="69"/>
    </row>
    <row r="52" spans="2:13" s="4" customFormat="1" x14ac:dyDescent="0.2">
      <c r="B52" s="20"/>
      <c r="C52" s="15"/>
      <c r="D52" s="20"/>
      <c r="E52"/>
      <c r="F52"/>
      <c r="G52"/>
      <c r="L52" s="14"/>
      <c r="M52" s="69"/>
    </row>
    <row r="53" spans="2:13" s="4" customFormat="1" x14ac:dyDescent="0.2">
      <c r="B53" s="20"/>
      <c r="C53" s="15"/>
      <c r="D53" s="20"/>
      <c r="E53"/>
      <c r="F53"/>
      <c r="G53"/>
      <c r="L53" s="14"/>
      <c r="M53" s="69"/>
    </row>
    <row r="54" spans="2:13" s="4" customFormat="1" x14ac:dyDescent="0.2">
      <c r="B54" s="20"/>
      <c r="C54" s="15"/>
      <c r="D54" s="20"/>
      <c r="E54"/>
      <c r="F54"/>
      <c r="G54"/>
      <c r="L54" s="14"/>
      <c r="M54" s="69"/>
    </row>
    <row r="55" spans="2:13" s="4" customFormat="1" x14ac:dyDescent="0.2">
      <c r="B55" s="20"/>
      <c r="C55" s="15"/>
      <c r="D55" s="20"/>
      <c r="E55"/>
      <c r="F55"/>
      <c r="G55"/>
      <c r="L55" s="14"/>
      <c r="M55" s="69"/>
    </row>
  </sheetData>
  <sortState xmlns:xlrd2="http://schemas.microsoft.com/office/spreadsheetml/2017/richdata2" ref="F10:H10">
    <sortCondition descending="1" ref="H10"/>
  </sortState>
  <mergeCells count="5">
    <mergeCell ref="B2:M2"/>
    <mergeCell ref="B4:C4"/>
    <mergeCell ref="B3:M3"/>
    <mergeCell ref="B7:C7"/>
    <mergeCell ref="B8:C8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workbookViewId="0">
      <selection activeCell="D9" sqref="D9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37" customWidth="1"/>
    <col min="4" max="4" width="10.7109375" customWidth="1"/>
    <col min="5" max="5" width="11.28515625" customWidth="1"/>
    <col min="6" max="6" width="12.42578125" customWidth="1"/>
    <col min="7" max="7" width="32.7109375" customWidth="1"/>
    <col min="8" max="8" width="10.5703125" customWidth="1"/>
    <col min="9" max="9" width="11.5703125" customWidth="1"/>
    <col min="10" max="10" width="11.42578125" customWidth="1"/>
    <col min="11" max="11" width="13.42578125" customWidth="1"/>
    <col min="12" max="12" width="14.140625" customWidth="1"/>
  </cols>
  <sheetData>
    <row r="1" spans="1:12" ht="21" customHeight="1" x14ac:dyDescent="0.2">
      <c r="A1" s="450"/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</row>
    <row r="2" spans="1:12" ht="21" x14ac:dyDescent="0.2">
      <c r="A2" s="450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1:12" x14ac:dyDescent="0.2">
      <c r="A3" s="452"/>
      <c r="B3" s="453"/>
      <c r="C3" s="420"/>
      <c r="D3" s="419"/>
      <c r="E3" s="419"/>
      <c r="F3" s="419"/>
      <c r="G3" s="419"/>
      <c r="H3" s="419"/>
      <c r="I3" s="419"/>
      <c r="J3" s="419"/>
      <c r="K3" s="419"/>
      <c r="L3" s="421"/>
    </row>
    <row r="4" spans="1:12" x14ac:dyDescent="0.2">
      <c r="A4" s="422"/>
      <c r="B4" s="423"/>
      <c r="C4" s="424"/>
      <c r="D4" s="422"/>
      <c r="E4" s="425"/>
      <c r="F4" s="426"/>
      <c r="G4" s="427"/>
      <c r="H4" s="427"/>
      <c r="I4" s="427"/>
      <c r="J4" s="427"/>
      <c r="K4" s="428"/>
      <c r="L4" s="428"/>
    </row>
    <row r="5" spans="1:12" ht="24" customHeight="1" x14ac:dyDescent="0.2">
      <c r="A5" s="429"/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</row>
    <row r="6" spans="1:12" ht="40.5" customHeight="1" x14ac:dyDescent="0.2">
      <c r="A6" s="430"/>
      <c r="B6" s="431"/>
      <c r="C6" s="424"/>
      <c r="D6" s="422"/>
      <c r="E6" s="432"/>
      <c r="F6" s="433"/>
      <c r="G6" s="428"/>
      <c r="H6" s="422"/>
      <c r="I6" s="422"/>
      <c r="J6" s="422"/>
      <c r="K6" s="422"/>
      <c r="L6" s="428"/>
    </row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4">
    <mergeCell ref="A1:L1"/>
    <mergeCell ref="A2:L2"/>
    <mergeCell ref="A3:B3"/>
    <mergeCell ref="B5:L5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40" t="s">
        <v>52</v>
      </c>
      <c r="B1" s="455"/>
      <c r="C1" s="455"/>
      <c r="D1" s="455"/>
      <c r="E1" s="455"/>
      <c r="F1" s="455"/>
      <c r="G1" s="455"/>
      <c r="H1" s="455"/>
      <c r="I1" s="455"/>
      <c r="J1" s="455"/>
      <c r="K1" s="456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2026-02-05T12:28:56Z</cp:lastPrinted>
  <dcterms:created xsi:type="dcterms:W3CDTF">2009-05-15T07:17:59Z</dcterms:created>
  <dcterms:modified xsi:type="dcterms:W3CDTF">2026-02-05T12:31:21Z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